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Enento 2026\"/>
    </mc:Choice>
  </mc:AlternateContent>
  <xr:revisionPtr revIDLastSave="0" documentId="13_ncr:1_{0103F809-E81C-48C2-AFA6-95F2886EC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D9" i="1"/>
  <c r="E9" i="1" a="1"/>
  <c r="E9" i="1" s="1"/>
  <c r="A1" i="1"/>
  <c r="G10" i="1" l="1"/>
  <c r="E10" i="1" a="1"/>
  <c r="E10" i="1" s="1"/>
  <c r="D10" i="1"/>
  <c r="G11" i="1" l="1"/>
  <c r="E11" i="1" a="1"/>
  <c r="E11" i="1" s="1"/>
  <c r="D11" i="1"/>
  <c r="G12" i="1" l="1"/>
  <c r="E12" i="1" a="1"/>
  <c r="E12" i="1" s="1"/>
  <c r="D12" i="1"/>
  <c r="G13" i="1"/>
  <c r="D13" i="1" l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<sst xmlns="http://schemas.openxmlformats.org/spreadsheetml/2006/main" count="130" uniqueCount="44">
  <si>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</si>
  <si>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</si>
  <si>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</si>
  <si>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</si>
  <si>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</si>
  <si>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</si>
  <si>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</si>
  <si>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</si>
  <si>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</si>
  <si>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</si>
  <si>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</si>
  <si>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</si>
  <si>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</si>
  <si>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</si>
  <si>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</si>
  <si>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</si>
  <si>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</si>
  <si>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</si>
  <si>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</si>
  <si>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</si>
  <si>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</si>
  <si>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</si>
  <si>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</si>
  <si>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</si>
  <si>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Enento Group Oyj</t>
  </si>
  <si>
    <t>743700EPLUWXE25HGM03</t>
  </si>
  <si>
    <t>FI4000123195</t>
  </si>
  <si>
    <t>10.19.00</t>
  </si>
  <si>
    <t>000140417</t>
  </si>
  <si>
    <t>000140413</t>
  </si>
  <si>
    <t>13.37.19</t>
  </si>
  <si>
    <t>000521585</t>
  </si>
  <si>
    <t>15.29.04</t>
  </si>
  <si>
    <t>000625085</t>
  </si>
  <si>
    <t>000625084</t>
  </si>
  <si>
    <t>000625083</t>
  </si>
  <si>
    <t>000625086</t>
  </si>
  <si>
    <t>000625087</t>
  </si>
  <si>
    <t>17.20.41</t>
  </si>
  <si>
    <t>000697720</t>
  </si>
  <si>
    <t>17.54.55</t>
  </si>
  <si>
    <t>000718297</t>
  </si>
  <si>
    <t>000718296</t>
  </si>
  <si>
    <t>000718298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</si>
</sst>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showGridLines="0" tabSelected="1" zoomScale="80" zoomScaleNormal="80" workbookViewId="0">
      <selection activeCell="I13" sqref="I13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46328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v>46321</v>
      </c>
      <c r="C9" s="4" t="s">
        <v>26</v>
      </c>
      <c r="D9" s="24">
        <f>SUMIF($B$19:$B$14978,B9,$D$19:$D$14978)</f>
        <v>0</v>
      </c>
      <c r="E9" s="22" cm="1">
        <f t="array" ref="E9">IFERROR(ROUND((SUMPRODUCT(($B$19:$B$14978=B9)*$D$19:$D$14978*$E$19:$E$14978)/D9)-0.0000000001,4),0)</f>
        <v>0</v>
      </c>
      <c r="F9" s="5" t="s">
        <v>7</v>
      </c>
      <c r="G9" s="7">
        <f>COUNTIF($B$19:$B$14978,B9)</f>
        <v>0</v>
      </c>
      <c r="I9" s="9"/>
    </row>
    <row r="10" spans="1:9" s="2" customFormat="1" ht="19.7" customHeight="1">
      <c r="A10" s="4" t="s">
        <v>24</v>
      </c>
      <c r="B10" s="20">
        <v>46322</v>
      </c>
      <c r="C10" s="4" t="s">
        <v>26</v>
      </c>
      <c r="D10" s="24">
        <f t="shared" ref="D10:D13" si="0">SUMIF($B$19:$B$14978,B10,$D$19:$D$14978)</f>
        <v>0</v>
      </c>
      <c r="E10" s="22" cm="1">
        <f t="array" ref="E10">IFERROR(ROUND((SUMPRODUCT(($B$19:$B$14978=B10)*$D$19:$D$14978*$E$19:$E$14978)/D10)-0.0000000001,4),0)</f>
        <v>0</v>
      </c>
      <c r="F10" s="5" t="s">
        <v>7</v>
      </c>
      <c r="G10" s="7">
        <f t="shared" ref="G10:G12" si="1">COUNTIF($B$19:$B$14978,B10)</f>
        <v>0</v>
      </c>
      <c r="I10" s="9"/>
    </row>
    <row r="11" spans="1:9" s="2" customFormat="1" ht="19.7" customHeight="1">
      <c r="A11" s="4" t="s">
        <v>24</v>
      </c>
      <c r="B11" s="20">
        <v>46323</v>
      </c>
      <c r="C11" s="4" t="s">
        <v>26</v>
      </c>
      <c r="D11" s="24">
        <f t="shared" si="0"/>
        <v>0</v>
      </c>
      <c r="E11" s="22" cm="1">
        <f t="array" ref="E11">IFERROR(ROUND((SUMPRODUCT(($B$19:$B$14978=B11)*$D$19:$D$14978*$E$19:$E$14978)/D11)-0.0000000001,4),0)</f>
        <v>0</v>
      </c>
      <c r="F11" s="5" t="s">
        <v>7</v>
      </c>
      <c r="G11" s="7">
        <f t="shared" si="1"/>
        <v>0</v>
      </c>
      <c r="I11" s="9"/>
    </row>
    <row r="12" spans="1:9" s="2" customFormat="1" ht="19.7" customHeight="1">
      <c r="A12" s="4" t="s">
        <v>24</v>
      </c>
      <c r="B12" s="20">
        <v>46324</v>
      </c>
      <c r="C12" s="4" t="s">
        <v>26</v>
      </c>
      <c r="D12" s="24">
        <f t="shared" si="0"/>
        <v>0</v>
      </c>
      <c r="E12" s="22" cm="1">
        <f t="array" ref="E12">IFERROR(ROUND((SUMPRODUCT(($B$19:$B$14978=B12)*$D$19:$D$14978*$E$19:$E$14978)/D12)-0.0000000001,4),0)</f>
        <v>0</v>
      </c>
      <c r="F12" s="5" t="s">
        <v>7</v>
      </c>
      <c r="G12" s="7">
        <f t="shared" si="1"/>
        <v>0</v>
      </c>
      <c r="I12" s="9"/>
    </row>
    <row r="13" spans="1:9" s="2" customFormat="1" ht="19.7" customHeight="1">
      <c r="A13" s="4" t="s">
        <v>24</v>
      </c>
      <c r="B13" s="20">
        <v>46325</v>
      </c>
      <c r="C13" s="4" t="s">
        <v>26</v>
      </c>
      <c r="D13" s="24">
        <f t="shared" si="0"/>
        <v>3000</v>
      </c>
      <c r="E13" s="22" cm="1">
        <f t="array" ref="E13">IFERROR(ROUND((SUMPRODUCT(($B$19:$B$14978=B13)*$D$19:$D$14978*$E$19:$E$14978)/D13)-0.0000000001,4),0)</f>
        <v>15.809200000000001</v>
      </c>
      <c r="F13" s="5" t="s">
        <v>7</v>
      </c>
      <c r="G13" s="7">
        <f>COUNTIF($B$19:$B$14978,B13)</f>
        <v>12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46325</v>
      </c>
      <c r="C19" s="5" t="s">
        <v>27</v>
      </c>
      <c r="D19" s="7">
        <v>268</v>
      </c>
      <c r="E19" s="8">
        <v>15.5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46325</v>
      </c>
      <c r="C20" s="5" t="s">
        <v>27</v>
      </c>
      <c r="D20" s="7">
        <v>200</v>
      </c>
      <c r="E20" s="8">
        <v>15.5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24</v>
      </c>
      <c r="B21" s="20">
        <v>46325</v>
      </c>
      <c r="C21" s="5" t="s">
        <v>30</v>
      </c>
      <c r="D21" s="7">
        <v>532</v>
      </c>
      <c r="E21" s="8">
        <v>15.74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24</v>
      </c>
      <c r="B22" s="20">
        <v>46325</v>
      </c>
      <c r="C22" s="5" t="s">
        <v>32</v>
      </c>
      <c r="D22" s="7">
        <v>36</v>
      </c>
      <c r="E22" s="8">
        <v>15.9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24</v>
      </c>
      <c r="B23" s="20">
        <v>46325</v>
      </c>
      <c r="C23" s="5" t="s">
        <v>32</v>
      </c>
      <c r="D23" s="7">
        <v>46</v>
      </c>
      <c r="E23" s="8">
        <v>15.9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24</v>
      </c>
      <c r="B24" s="20">
        <v>46325</v>
      </c>
      <c r="C24" s="5" t="s">
        <v>32</v>
      </c>
      <c r="D24" s="7">
        <v>671</v>
      </c>
      <c r="E24" s="8">
        <v>15.9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24</v>
      </c>
      <c r="B25" s="20">
        <v>46325</v>
      </c>
      <c r="C25" s="5" t="s">
        <v>32</v>
      </c>
      <c r="D25" s="7">
        <v>25</v>
      </c>
      <c r="E25" s="8">
        <v>15.9</v>
      </c>
      <c r="F25" s="5" t="s">
        <v>17</v>
      </c>
      <c r="G25" s="5" t="s">
        <v>7</v>
      </c>
      <c r="H25" s="5" t="s">
        <v>26</v>
      </c>
      <c r="I25" s="5" t="s">
        <v>36</v>
      </c>
      <c r="J25" s="5" t="s">
        <v>19</v>
      </c>
    </row>
    <row r="26" spans="1:10" s="6" customFormat="1" ht="19.7" customHeight="1">
      <c r="A26" s="5" t="s">
        <v>24</v>
      </c>
      <c r="B26" s="20">
        <v>46325</v>
      </c>
      <c r="C26" s="5" t="s">
        <v>32</v>
      </c>
      <c r="D26" s="7">
        <v>28</v>
      </c>
      <c r="E26" s="8">
        <v>15.9</v>
      </c>
      <c r="F26" s="5" t="s">
        <v>17</v>
      </c>
      <c r="G26" s="5" t="s">
        <v>7</v>
      </c>
      <c r="H26" s="5" t="s">
        <v>26</v>
      </c>
      <c r="I26" s="5" t="s">
        <v>37</v>
      </c>
      <c r="J26" s="5" t="s">
        <v>19</v>
      </c>
    </row>
    <row r="27" spans="1:10" s="6" customFormat="1" ht="19.7" customHeight="1">
      <c r="A27" s="5" t="s">
        <v>24</v>
      </c>
      <c r="B27" s="20">
        <v>46325</v>
      </c>
      <c r="C27" s="5" t="s">
        <v>38</v>
      </c>
      <c r="D27" s="7">
        <v>194</v>
      </c>
      <c r="E27" s="8">
        <v>15.9</v>
      </c>
      <c r="F27" s="5" t="s">
        <v>17</v>
      </c>
      <c r="G27" s="5" t="s">
        <v>7</v>
      </c>
      <c r="H27" s="5" t="s">
        <v>26</v>
      </c>
      <c r="I27" s="5" t="s">
        <v>39</v>
      </c>
      <c r="J27" s="5" t="s">
        <v>19</v>
      </c>
    </row>
    <row r="28" spans="1:10" s="6" customFormat="1" ht="19.7" customHeight="1">
      <c r="A28" s="5" t="s">
        <v>24</v>
      </c>
      <c r="B28" s="20">
        <v>46325</v>
      </c>
      <c r="C28" s="5" t="s">
        <v>40</v>
      </c>
      <c r="D28" s="7">
        <v>40</v>
      </c>
      <c r="E28" s="8">
        <v>15.9</v>
      </c>
      <c r="F28" s="5" t="s">
        <v>17</v>
      </c>
      <c r="G28" s="5" t="s">
        <v>7</v>
      </c>
      <c r="H28" s="5" t="s">
        <v>26</v>
      </c>
      <c r="I28" s="5" t="s">
        <v>41</v>
      </c>
      <c r="J28" s="5" t="s">
        <v>19</v>
      </c>
    </row>
    <row r="29" spans="1:10" s="6" customFormat="1" ht="19.7" customHeight="1">
      <c r="A29" s="5" t="s">
        <v>24</v>
      </c>
      <c r="B29" s="20">
        <v>46325</v>
      </c>
      <c r="C29" s="5" t="s">
        <v>40</v>
      </c>
      <c r="D29" s="7">
        <v>38</v>
      </c>
      <c r="E29" s="8">
        <v>15.9</v>
      </c>
      <c r="F29" s="5" t="s">
        <v>17</v>
      </c>
      <c r="G29" s="5" t="s">
        <v>7</v>
      </c>
      <c r="H29" s="5" t="s">
        <v>26</v>
      </c>
      <c r="I29" s="5" t="s">
        <v>42</v>
      </c>
      <c r="J29" s="5" t="s">
        <v>19</v>
      </c>
    </row>
    <row r="30" spans="1:10" s="6" customFormat="1" ht="19.7" customHeight="1">
      <c r="A30" s="5" t="s">
        <v>24</v>
      </c>
      <c r="B30" s="20">
        <v>46325</v>
      </c>
      <c r="C30" s="5" t="s">
        <v>40</v>
      </c>
      <c r="D30" s="7">
        <v>922</v>
      </c>
      <c r="E30" s="8">
        <v>15.9</v>
      </c>
      <c r="F30" s="5" t="s">
        <v>17</v>
      </c>
      <c r="G30" s="5" t="s">
        <v>7</v>
      </c>
      <c r="H30" s="5" t="s">
        <v>26</v>
      </c>
      <c r="I30" s="5" t="s">
        <v>43</v>
      </c>
      <c r="J30" s="5" t="s">
        <v>19</v>
      </c>
    </row>
    <row r="31" spans="1:10" s="6" customFormat="1" ht="19.7" customHeight="1">
      <c r="A31" s="5"/>
      <c r="B31" s="20"/>
      <c r="C31" s="5"/>
      <c r="D31" s="7"/>
      <c r="E31" s="8"/>
      <c r="F31" s="5"/>
      <c r="G31" s="5"/>
      <c r="H31" s="5"/>
      <c r="I31" s="5"/>
      <c r="J31" s="5"/>
    </row>
    <row r="32" spans="1:10" s="6" customFormat="1" ht="19.7" customHeight="1">
      <c r="A32" s="5"/>
      <c r="B32" s="20"/>
      <c r="C32" s="5"/>
      <c r="D32" s="7"/>
      <c r="E32" s="8"/>
      <c r="F32" s="5"/>
      <c r="G32" s="5"/>
      <c r="H32" s="5"/>
      <c r="I32" s="5"/>
      <c r="J32" s="5"/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14"/>
      <c r="B643" s="21"/>
      <c r="C643" s="14"/>
      <c r="D643" s="16"/>
      <c r="E643" s="17"/>
      <c r="F643" s="14"/>
      <c r="G643" s="14"/>
      <c r="H643" s="14"/>
      <c r="I643" s="14"/>
      <c r="J643" s="14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15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C857" s="19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2026-11-02T09:33:59Z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