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https://snusbolaget.sharepoint.com/sites/CFOOffice/Shared Documents/General/CFO office/Q-reports/2025 Q2/Final before BoD meeting/"/>
    </mc:Choice>
  </mc:AlternateContent>
  <xr:revisionPtr revIDLastSave="30" documentId="8_{39F3B6A9-0257-48F8-B0E7-73AEF3D7C56D}" xr6:coauthVersionLast="47" xr6:coauthVersionMax="47" xr10:uidLastSave="{44A0EA4E-FE6C-B14B-B7D1-69249A3D73DA}"/>
  <bookViews>
    <workbookView xWindow="5500" yWindow="0" windowWidth="30420" windowHeight="23420" tabRatio="782" xr2:uid="{517EBF45-72E7-48EF-8A97-5473D9ADCCBA}"/>
  </bookViews>
  <sheets>
    <sheet name="Intro" sheetId="1" r:id="rId1"/>
    <sheet name="1_KM-A" sheetId="2" r:id="rId2"/>
    <sheet name="2_KM-Q" sheetId="3" r:id="rId3"/>
    <sheet name="3_IS-A" sheetId="4" r:id="rId4"/>
    <sheet name="4_IS-Q" sheetId="5" r:id="rId5"/>
    <sheet name="5_BSheet" sheetId="6" r:id="rId6"/>
    <sheet name="6_CF" sheetId="7" r:id="rId7"/>
  </sheets>
  <externalReferences>
    <externalReference r:id="rId8"/>
  </externalReferences>
  <definedNames>
    <definedName name="INDEX_ACC">[1]LOOKUP!$AH$1:$AJ$1</definedName>
    <definedName name="INDEX_Country">[1]LOOKUP!$AM$1:$AO$1</definedName>
    <definedName name="INDEX_Curr">[1]LOOKUP!$Z$1:$AB$1</definedName>
    <definedName name="INDEX_Head">[1]MAIN!$E$8:$I$8</definedName>
    <definedName name="INDEX_Period">[1]LOOKUP!$B$1:$R$1</definedName>
    <definedName name="L_ACC">[1]LOOKUP!$AH$2:$AH$1121</definedName>
    <definedName name="L_Co">[1]LOOKUP!$T$2:$T$18</definedName>
    <definedName name="L_Country">[1]LOOKUP!$AM$2:$AM$9</definedName>
    <definedName name="L_Curr">[1]LOOKUP!$Z$2:$Z$4</definedName>
    <definedName name="L_Head">[1]MAIN!$E$9:$E$224</definedName>
    <definedName name="L_Lang">[1]LOOKUP!$AD$2:$AD$3</definedName>
    <definedName name="L_Period">[1]LOOKUP!$B$2:$B$106</definedName>
    <definedName name="NSG_Q" localSheetId="1">'1_KM-A'!$B$5</definedName>
    <definedName name="NSG_Q" localSheetId="2">'2_KM-Q'!$B$5</definedName>
    <definedName name="NSG_Q" localSheetId="3">'3_IS-A'!$B$5</definedName>
    <definedName name="NSG_Q" localSheetId="4">'4_IS-Q'!$B$5</definedName>
    <definedName name="NSG_Q" localSheetId="5">'5_BSheet'!$B$5</definedName>
    <definedName name="NSG_Q" localSheetId="6">'6_CF'!$B$5</definedName>
    <definedName name="NSG_Q" localSheetId="0">Intro!$B$5</definedName>
    <definedName name="NSG_Q">[1]Y_OVIEW!$G$13</definedName>
    <definedName name="NSG_Q_FY" localSheetId="1">'1_KM-A'!$G$5</definedName>
    <definedName name="NSG_Q_FY" localSheetId="2">'2_KM-Q'!$G$5</definedName>
    <definedName name="NSG_Q_FY" localSheetId="3">'3_IS-A'!$G$5</definedName>
    <definedName name="NSG_Q_FY" localSheetId="4">'4_IS-Q'!$G$5</definedName>
    <definedName name="NSG_Q_FY" localSheetId="5">'5_BSheet'!$G$5</definedName>
    <definedName name="NSG_Q_FY" localSheetId="6">'6_CF'!$G$5</definedName>
    <definedName name="NSG_Q_FY" localSheetId="0">Intro!$G$5</definedName>
    <definedName name="NSG_Q_FY">[1]Y_OVIEW!$L$13</definedName>
    <definedName name="NSG_Q_YTD" localSheetId="1">'1_KM-A'!$D$5</definedName>
    <definedName name="NSG_Q_YTD" localSheetId="2">'2_KM-Q'!$D$5</definedName>
    <definedName name="NSG_Q_YTD" localSheetId="3">'3_IS-A'!$D$5</definedName>
    <definedName name="NSG_Q_YTD" localSheetId="4">'4_IS-Q'!$D$5</definedName>
    <definedName name="NSG_Q_YTD" localSheetId="5">'5_BSheet'!$D$5</definedName>
    <definedName name="NSG_Q_YTD" localSheetId="6">'6_CF'!$D$5</definedName>
    <definedName name="NSG_Q_YTD" localSheetId="0">Intro!$D$5</definedName>
    <definedName name="NSG_Q_YTD">[1]Y_OVIEW!$I$13</definedName>
    <definedName name="S_ClosingBalancePY">[1]MAIN!$C$24</definedName>
    <definedName name="S_Co">[1]MAIN!$C$9</definedName>
    <definedName name="S_CurBalanceDate">[1]MAIN!$C$21</definedName>
    <definedName name="S_CurYear">[1]MAIN!$C$12</definedName>
    <definedName name="S_FullYearPY">[1]MAIN!$C$20</definedName>
    <definedName name="S_HeaderCurQua">[1]MAIN!$C$16</definedName>
    <definedName name="S_HeaderPYCurQua">[1]MAIN!$C$17</definedName>
    <definedName name="S_HeaderPYQuaYTD">[1]MAIN!$C$19</definedName>
    <definedName name="S_HeaderQuaYTD">[1]MAIN!$C$18</definedName>
    <definedName name="S_Lang">[1]MAIN!$C$8</definedName>
    <definedName name="S_OpeningBalance">[1]MAIN!$C$25</definedName>
    <definedName name="S_OpeningBalancePY">[1]MAIN!$C$23</definedName>
    <definedName name="S_Period">[1]MAIN!$C$10</definedName>
    <definedName name="S_PerPY">[1]MAIN!$C$14</definedName>
    <definedName name="S_PerPYDec">[1]MAIN!$C$15</definedName>
    <definedName name="S_PY">[1]MAIN!$C$13</definedName>
    <definedName name="S_PYBalanceDate">[1]MAIN!$C$22</definedName>
    <definedName name="T_ACC">[1]LOOKUP!$AH$2:$AJ$1121</definedName>
    <definedName name="T_Co">[1]LOOKUP!$T$2:$U$57</definedName>
    <definedName name="T_Country">[1]LOOKUP!$AM$2:$AO$9</definedName>
    <definedName name="T_Curr">[1]LOOKUP!$Z$2:$AB$9</definedName>
    <definedName name="T_Head">[1]MAIN!$E$9:$I$224</definedName>
    <definedName name="T_Period">[1]LOOKUP!$B$2:$R$106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6" i="5" l="1"/>
  <c r="D117" i="6" a="1"/>
  <c r="D11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tc={2E0E9361-7DF3-4FF2-ADDE-79553A8310C2}</author>
  </authors>
  <commentList>
    <comment ref="D11" authorId="0" shapeId="0" xr:uid="{2E0E9361-7DF3-4FF2-ADDE-79553A8310C2}">
      <text>
        <t>[Threaded comment]
Your version of Excel allows you to read this threaded comment; however, any edits to it will get removed if the file is opened in a newer version of Excel. Learn more: https://go.microsoft.com/fwlink/?linkid=870924
Comment:
    Står 1 729,1 i ÅR 2021</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<sst xmlns="http://schemas.openxmlformats.org/spreadsheetml/2006/main" count="824" uniqueCount="182">
  <si>
    <t>Haypp Group Financials as of 30 June 2025</t>
  </si>
  <si>
    <t>Sheet Index</t>
  </si>
  <si>
    <t>1_KM-A (Key Metrics Annual, including Segment data)</t>
  </si>
  <si>
    <t>2_KM-Q (Key Metrics Quarterly including Segment data)</t>
  </si>
  <si>
    <t>3_IS-A (Income Statement Annual)</t>
  </si>
  <si>
    <t>4_IS-Q (Income Statement Quarterly)</t>
  </si>
  <si>
    <t>5_BSheet (Balance Sheet, for quarterly period end)</t>
  </si>
  <si>
    <t>6_CF (Cash Flow Statement, ytd through quarterly period end)</t>
  </si>
  <si>
    <t>Disclaimer</t>
  </si>
  <si>
    <r>
      <t xml:space="preserve">Haypp Group financials are provided for information purposes only. Please find the Group's financial reports at: </t>
    </r>
    <r>
      <rPr>
        <i/>
        <sz val="11"/>
        <color rgb="FF000000"/>
        <rFont val="Aptos Narrow"/>
        <family val="2"/>
        <scheme val="minor"/>
      </rPr>
      <t>https://hayppgroup.com/investor-relations/reports-and-presentations/</t>
    </r>
  </si>
  <si>
    <t xml:space="preserve"> </t>
  </si>
  <si>
    <t>Key metrics annual</t>
  </si>
  <si>
    <t>Amounts in SEK million</t>
  </si>
  <si>
    <t>Net sales</t>
  </si>
  <si>
    <t/>
  </si>
  <si>
    <t>Net sales growth, %</t>
  </si>
  <si>
    <t>Gross margin, %</t>
  </si>
  <si>
    <t>Adj EBITDA</t>
  </si>
  <si>
    <t>Adj EBITDA margin, %</t>
  </si>
  <si>
    <t>Adj EBIT</t>
  </si>
  <si>
    <t>Adj EBIT margin, %</t>
  </si>
  <si>
    <t>Items affecting comparability</t>
  </si>
  <si>
    <t>Operating profit/loss</t>
  </si>
  <si>
    <t>Profit/loss for the period</t>
  </si>
  <si>
    <t>EPS before dilution (SEK)</t>
  </si>
  <si>
    <t>Cash flow from operating activities</t>
  </si>
  <si>
    <t>Number of orders (thousand)</t>
  </si>
  <si>
    <t>Average order value (SEK)</t>
  </si>
  <si>
    <t>Quarterly Segment Information</t>
  </si>
  <si>
    <t>Net sales per business unit</t>
  </si>
  <si>
    <t>Core</t>
  </si>
  <si>
    <t>Growth</t>
  </si>
  <si>
    <t>Emerging</t>
  </si>
  <si>
    <t>EBITDA per business unit</t>
  </si>
  <si>
    <t>EBITDA margin per business unit</t>
  </si>
  <si>
    <t>Active consumers ('000)</t>
  </si>
  <si>
    <t>Key metrics quarterly</t>
  </si>
  <si>
    <t>Q3</t>
  </si>
  <si>
    <t>Q4</t>
  </si>
  <si>
    <t>Q1</t>
  </si>
  <si>
    <t>Q2</t>
  </si>
  <si>
    <t>-</t>
  </si>
  <si>
    <t>Consolidated Income Statement Annual</t>
  </si>
  <si>
    <t>Capitalised work on own account</t>
  </si>
  <si>
    <t>Other operating income</t>
  </si>
  <si>
    <t>Total</t>
  </si>
  <si>
    <t>Goods for resale</t>
  </si>
  <si>
    <t>Other external costs</t>
  </si>
  <si>
    <t>Personnel expenses</t>
  </si>
  <si>
    <t>Depreciation and amortization of tangible and intangible assets</t>
  </si>
  <si>
    <t>Other operating expenses</t>
  </si>
  <si>
    <t>Sum expenses</t>
  </si>
  <si>
    <t>Financial income/expense</t>
  </si>
  <si>
    <t>Financial income</t>
  </si>
  <si>
    <t>Financial expenses</t>
  </si>
  <si>
    <t>Financial net</t>
  </si>
  <si>
    <t>Earnings Before Tax</t>
  </si>
  <si>
    <t>Income tax</t>
  </si>
  <si>
    <t>Parent company shareholders</t>
  </si>
  <si>
    <t>Earnings per share, calculated on the earnings attributable to the parent company's shareholders during the period</t>
  </si>
  <si>
    <t>EPS after dilution (SEK)</t>
  </si>
  <si>
    <t>Additional items (from Key ratios/comprehensive income)</t>
  </si>
  <si>
    <t>Average number of shares before dilution</t>
  </si>
  <si>
    <t>Average number of shares after dilution</t>
  </si>
  <si>
    <t>Foreign currency translation differences</t>
  </si>
  <si>
    <t>Reconciliation of alternative performance measures</t>
  </si>
  <si>
    <t>EBIT</t>
  </si>
  <si>
    <t>EBIT margin, %</t>
  </si>
  <si>
    <t>Amortisation of acquired intangible assets</t>
  </si>
  <si>
    <t>Less items affecting comparability:</t>
  </si>
  <si>
    <t>Consulting and advisory costs</t>
  </si>
  <si>
    <t>Acquisition, integration and restructuring costs</t>
  </si>
  <si>
    <t>Legal costs</t>
  </si>
  <si>
    <t>EBITDA</t>
  </si>
  <si>
    <t>Depreciation/amortisation and impairment of assets</t>
  </si>
  <si>
    <t>EBITDA margin, %</t>
  </si>
  <si>
    <t>Adj operating expenses</t>
  </si>
  <si>
    <t>Cost of Goods sold (-)</t>
  </si>
  <si>
    <t>Consolidated Income Statement quarterly</t>
  </si>
  <si>
    <t xml:space="preserve">Consolidated Balance Sheet </t>
  </si>
  <si>
    <t>30 Sep</t>
  </si>
  <si>
    <t>31 Dec</t>
  </si>
  <si>
    <t>31 Mar</t>
  </si>
  <si>
    <t>30 Jun</t>
  </si>
  <si>
    <t>ASSETS</t>
  </si>
  <si>
    <t>Fixed assets</t>
  </si>
  <si>
    <t>Intangible assets</t>
  </si>
  <si>
    <t>Goodwill</t>
  </si>
  <si>
    <t>Customer relationships</t>
  </si>
  <si>
    <t>Trademarks</t>
  </si>
  <si>
    <t>Websites</t>
  </si>
  <si>
    <t>Capitalized development costs</t>
  </si>
  <si>
    <t>Other intangible assets</t>
  </si>
  <si>
    <t>Total intangible assets</t>
  </si>
  <si>
    <t>Tangible assets</t>
  </si>
  <si>
    <t>Leasehold improvements</t>
  </si>
  <si>
    <t>Equipment</t>
  </si>
  <si>
    <t>Total tangible assets</t>
  </si>
  <si>
    <t>Financial assets</t>
  </si>
  <si>
    <t>Non-current receivables</t>
  </si>
  <si>
    <t>Total financial assets</t>
  </si>
  <si>
    <t>Right-of-use assets</t>
  </si>
  <si>
    <t>Deferred tax assets</t>
  </si>
  <si>
    <t>Total fixed assets</t>
  </si>
  <si>
    <t>Current assets</t>
  </si>
  <si>
    <t>Inventories</t>
  </si>
  <si>
    <t>Current receivables</t>
  </si>
  <si>
    <t>Accounts receivable</t>
  </si>
  <si>
    <t>Current tax recoverable</t>
  </si>
  <si>
    <t>Other receivables</t>
  </si>
  <si>
    <t>Prepaid expenses and accrued income</t>
  </si>
  <si>
    <t>Cash and cash equivalents</t>
  </si>
  <si>
    <t>Total current receivables</t>
  </si>
  <si>
    <t>Total current assets</t>
  </si>
  <si>
    <t>TOTAL ASSETS</t>
  </si>
  <si>
    <t>EQUITY AND LIABILITIES</t>
  </si>
  <si>
    <t>EQUITY</t>
  </si>
  <si>
    <t>Share capital</t>
  </si>
  <si>
    <t>New share issue in progress</t>
  </si>
  <si>
    <t>Premium fund</t>
  </si>
  <si>
    <t>Translation differences</t>
  </si>
  <si>
    <t>Retained earnings (including net profit/loss for the year)</t>
  </si>
  <si>
    <t>Total equity</t>
  </si>
  <si>
    <t>LIABILITIES</t>
  </si>
  <si>
    <t>Non-current liabilities</t>
  </si>
  <si>
    <t>Non-current lease liability</t>
  </si>
  <si>
    <t>Deferred tax liabilities</t>
  </si>
  <si>
    <t>Other liabilities</t>
  </si>
  <si>
    <t>Total non-current liabilities</t>
  </si>
  <si>
    <t>Current liabilities</t>
  </si>
  <si>
    <t>Bank overdraft</t>
  </si>
  <si>
    <t>Current lease liability</t>
  </si>
  <si>
    <t>Liabilities to credit institutions</t>
  </si>
  <si>
    <t>Accounts payable</t>
  </si>
  <si>
    <t>Current tax liabilities</t>
  </si>
  <si>
    <t>Other provisions</t>
  </si>
  <si>
    <t>Accrued expenses and deferred income</t>
  </si>
  <si>
    <t>Total current liabilities</t>
  </si>
  <si>
    <t>Total liabilities</t>
  </si>
  <si>
    <t>TOTAL EQUITY AND LIABILITIES</t>
  </si>
  <si>
    <t>Additional items (from Key ratios)</t>
  </si>
  <si>
    <t>Net working capital</t>
  </si>
  <si>
    <t>Net debt</t>
  </si>
  <si>
    <t>Net debt/Adj EBITDA, times</t>
  </si>
  <si>
    <t>Investments</t>
  </si>
  <si>
    <t>Equity/Total assets ratio, %</t>
  </si>
  <si>
    <t>Net debt (from Reconciliation of alternative performance measures)</t>
  </si>
  <si>
    <t>Other non-current liabilities (excluding amounts in escrow)</t>
  </si>
  <si>
    <t>Other liabilities - Shareholder loans</t>
  </si>
  <si>
    <t xml:space="preserve">Net working capital </t>
  </si>
  <si>
    <t>Other provissions</t>
  </si>
  <si>
    <t>Operating loss</t>
  </si>
  <si>
    <t>Adjustment for non-cash items:</t>
  </si>
  <si>
    <t>- Depreciation and amortization of tangible and intangible assets</t>
  </si>
  <si>
    <t>- Other non-cash items</t>
  </si>
  <si>
    <t>Interest received</t>
  </si>
  <si>
    <t>Interest paid</t>
  </si>
  <si>
    <t>Income tax paid</t>
  </si>
  <si>
    <t>Cash flow from operating activities before change in working capital</t>
  </si>
  <si>
    <t>Increase/decrease in inventories</t>
  </si>
  <si>
    <t>Increase/decrease in operating receivables</t>
  </si>
  <si>
    <t>Increase/decrease in operating liabilities</t>
  </si>
  <si>
    <t>Total change in working capital</t>
  </si>
  <si>
    <t>Cash flow from investing activities</t>
  </si>
  <si>
    <t>Acquisition of subsidiaries after deduction for acquired cash and cash equivalents</t>
  </si>
  <si>
    <t>Investment in intangible assets</t>
  </si>
  <si>
    <t>Disposals of intangible assets</t>
  </si>
  <si>
    <t>Investment in tangible assets</t>
  </si>
  <si>
    <t>Disposal of tangible assets</t>
  </si>
  <si>
    <t>Change in other financial assets</t>
  </si>
  <si>
    <t>Cash flow from financing activities</t>
  </si>
  <si>
    <t>New loans</t>
  </si>
  <si>
    <t>Change bank overdraft</t>
  </si>
  <si>
    <t>Repayment of loans</t>
  </si>
  <si>
    <t>Repayment of leasing debt</t>
  </si>
  <si>
    <t>New share issue *</t>
  </si>
  <si>
    <t>Decrease/increase in cash and cash equivalents</t>
  </si>
  <si>
    <t>Opening cash and cash equivalents</t>
  </si>
  <si>
    <t>Cash flow for the period</t>
  </si>
  <si>
    <t>Exchange-rate differences in cash and cash equivalents</t>
  </si>
  <si>
    <t>Closing cash and cash equivalents</t>
  </si>
  <si>
    <t>Active consumers (thousand)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</si>
</sst>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0.0"/>
    <numFmt numFmtId="166" formatCode="0.0%"/>
    <numFmt numFmtId="167" formatCode="0.000"/>
    <numFmt numFmtId="168" formatCode="#,##0.0"/>
    <numFmt numFmtId="169" formatCode="_-* #,##0.0_-;\-* #,##0.0_-;_-* &quot;-&quot;??_-;_-@_-"/>
    <numFmt numFmtId="170" formatCode="#,##0.0_ ;[Red]\-#,##0.0\ "/>
    <numFmt numFmtId="171" formatCode="_-* #,##0_-;\-* #,##0_-;_-* &quot;-&quot;??_-;_-@_-"/>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b/>
      <sz val="10"/>
      <color theme="1"/>
      <name val="Aptos Narrow"/>
      <family val="2"/>
      <scheme val="minor"/>
    </font>
    <font>
      <sz val="10"/>
      <name val="Aptos Narrow"/>
      <family val="2"/>
      <scheme val="minor"/>
    </font>
    <font>
      <sz val="10"/>
      <color rgb="FFFF0000"/>
      <name val="Aptos Narrow"/>
      <family val="2"/>
      <scheme val="minor"/>
    </font>
    <font>
      <sz val="10"/>
      <color theme="1"/>
      <name val="Aptos Narrow"/>
      <family val="2"/>
      <scheme val="minor"/>
    </font>
    <font>
      <sz val="11"/>
      <color rgb="FF000000"/>
      <name val="Aptos Narrow"/>
      <family val="2"/>
      <scheme val="minor"/>
    </font>
    <font>
      <i/>
      <sz val="11"/>
      <color rgb="FF000000"/>
      <name val="Aptos Narrow"/>
      <family val="2"/>
      <scheme val="minor"/>
    </font>
    <font>
      <b/>
      <sz val="14"/>
      <color theme="1"/>
      <name val="Aptos Narrow"/>
      <family val="2"/>
      <scheme val="minor"/>
    </font>
    <font>
      <b/>
      <i/>
      <sz val="11"/>
      <name val="Aptos Narrow"/>
      <family val="2"/>
    </font>
    <font>
      <sz val="11"/>
      <color theme="1"/>
      <name val="Aptos Narrow"/>
      <family val="2"/>
    </font>
    <font>
      <sz val="11"/>
      <color theme="0"/>
      <name val="Aptos Narrow"/>
      <family val="2"/>
    </font>
    <font>
      <sz val="10"/>
      <color theme="1"/>
      <name val="Aptos Narrow"/>
      <family val="2"/>
    </font>
    <font>
      <sz val="11"/>
      <color rgb="FF000000"/>
      <name val="Aptos Narrow"/>
      <family val="2"/>
    </font>
    <font>
      <b/>
      <sz val="11"/>
      <color theme="1"/>
      <name val="Aptos Narrow"/>
      <family val="2"/>
    </font>
    <font>
      <sz val="10"/>
      <color theme="0" tint="-0.499984740745262"/>
      <name val="Aptos Narrow"/>
      <family val="2"/>
      <scheme val="minor"/>
    </font>
    <font>
      <b/>
      <i/>
      <sz val="11"/>
      <name val="Aptos Narrow"/>
      <family val="2"/>
      <scheme val="minor"/>
    </font>
    <font>
      <b/>
      <sz val="11"/>
      <color rgb="FF000000"/>
      <name val="Aptos Narrow"/>
      <family val="2"/>
      <scheme val="minor"/>
    </font>
    <font>
      <b/>
      <sz val="10"/>
      <color theme="1"/>
      <name val="Aptos Narrow"/>
      <family val="2"/>
    </font>
    <font>
      <sz val="8"/>
      <color rgb="FF000000"/>
      <name val="Verdana"/>
      <family val="1"/>
    </font>
  </fonts>
  <fills count="4">
    <fill>
      <patternFill patternType="none"/>
    </fill>
    <fill>
      <patternFill patternType="gray125"/>
    </fill>
    <fill>
      <patternFill patternType="solid">
        <fgColor theme="0"/>
        <bgColor indexed="64"/>
      </patternFill>
    </fill>
    <fill>
      <patternFill patternType="solid">
        <fgColor theme="3" tint="9.9978637043366805E-2"/>
        <bgColor indexed="64"/>
      </patternFill>
    </fill>
  </fills>
  <borders count="4">
    <border>
      <left/>
      <right/>
      <top/>
      <bottom/>
      <diagonal/>
    </border>
    <border>
      <left style="thin">
        <color rgb="FF000000"/>
      </left>
      <right/>
      <top/>
      <bottom/>
      <diagonal/>
    </border>
    <border>
      <left/>
      <right/>
      <top style="thin">
        <color indexed="64"/>
      </top>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1" fillId="0" borderId="0"/>
  </cellStyleXfs>
  <cellXfs count="106">
    <xf numFmtId="0" fontId="0" fillId="0" borderId="0" xfId="0"/>
    <xf numFmtId="0" fontId="0" fillId="2" borderId="0" xfId="0" applyFill="1"/>
    <xf numFmtId="0" fontId="7" fillId="0" borderId="0" xfId="0" applyFont="1"/>
    <xf numFmtId="0" fontId="0" fillId="3" borderId="0" xfId="0" applyFill="1"/>
    <xf numFmtId="0" fontId="7" fillId="0" borderId="0" xfId="0" applyFont="1" applyAlignment="1">
      <alignment wrapText="1"/>
    </xf>
    <xf numFmtId="165" fontId="7" fillId="0" borderId="0" xfId="0" applyNumberFormat="1" applyFont="1"/>
    <xf numFmtId="0" fontId="2" fillId="2" borderId="0" xfId="0" applyFont="1" applyFill="1" applyAlignment="1">
      <alignment horizontal="left" vertical="top"/>
    </xf>
    <xf numFmtId="0" fontId="0" fillId="2" borderId="0" xfId="0" applyFill="1" applyAlignment="1">
      <alignment horizontal="left" vertical="top"/>
    </xf>
    <xf numFmtId="0" fontId="7" fillId="0" borderId="0" xfId="0" applyFont="1" applyAlignment="1">
      <alignment horizontal="left" vertical="center"/>
    </xf>
    <xf numFmtId="165" fontId="7" fillId="0" borderId="0" xfId="0" applyNumberFormat="1" applyFont="1" applyAlignment="1">
      <alignment horizontal="right" vertical="center"/>
    </xf>
    <xf numFmtId="166" fontId="7" fillId="0" borderId="0" xfId="2" applyNumberFormat="1" applyFont="1" applyFill="1" applyAlignment="1">
      <alignment horizontal="right" vertical="center"/>
    </xf>
    <xf numFmtId="167" fontId="7" fillId="0" borderId="0" xfId="0" applyNumberFormat="1" applyFont="1" applyAlignment="1">
      <alignment horizontal="right" vertical="center"/>
    </xf>
    <xf numFmtId="4" fontId="7" fillId="0" borderId="0" xfId="0" applyNumberFormat="1" applyFont="1" applyAlignment="1">
      <alignment horizontal="right" vertical="center"/>
    </xf>
    <xf numFmtId="168" fontId="7" fillId="0" borderId="0" xfId="0" applyNumberFormat="1" applyFont="1" applyAlignment="1">
      <alignment horizontal="right" vertical="center"/>
    </xf>
    <xf numFmtId="0" fontId="7" fillId="0" borderId="0" xfId="0" applyFont="1" applyAlignment="1">
      <alignment horizontal="right" vertical="center"/>
    </xf>
    <xf numFmtId="169" fontId="0" fillId="2" borderId="0" xfId="1" applyNumberFormat="1" applyFont="1" applyFill="1"/>
    <xf numFmtId="169" fontId="0" fillId="3" borderId="0" xfId="1" applyNumberFormat="1" applyFont="1" applyFill="1"/>
    <xf numFmtId="0" fontId="10" fillId="0" borderId="0" xfId="0" applyFont="1"/>
    <xf numFmtId="169" fontId="0" fillId="0" borderId="0" xfId="1" applyNumberFormat="1" applyFont="1"/>
    <xf numFmtId="0" fontId="11" fillId="0" borderId="0" xfId="0" applyFont="1"/>
    <xf numFmtId="0" fontId="12" fillId="2" borderId="0" xfId="0" applyFont="1" applyFill="1"/>
    <xf numFmtId="169" fontId="12" fillId="0" borderId="0" xfId="1" applyNumberFormat="1" applyFont="1"/>
    <xf numFmtId="0" fontId="13" fillId="3" borderId="0" xfId="0" applyFont="1" applyFill="1"/>
    <xf numFmtId="0" fontId="13" fillId="3" borderId="0" xfId="0" applyFont="1" applyFill="1" applyAlignment="1">
      <alignment horizontal="center"/>
    </xf>
    <xf numFmtId="0" fontId="4" fillId="0" borderId="0" xfId="0" applyFont="1"/>
    <xf numFmtId="0" fontId="13" fillId="0" borderId="0" xfId="0" applyFont="1"/>
    <xf numFmtId="0" fontId="12" fillId="2" borderId="0" xfId="0" applyFont="1" applyFill="1" applyAlignment="1">
      <alignment horizontal="left"/>
    </xf>
    <xf numFmtId="0" fontId="15" fillId="2" borderId="0" xfId="0" applyFont="1" applyFill="1" applyAlignment="1">
      <alignment vertical="top" wrapText="1"/>
    </xf>
    <xf numFmtId="169" fontId="8" fillId="2" borderId="0" xfId="1" applyNumberFormat="1" applyFont="1" applyFill="1" applyAlignment="1">
      <alignment vertical="top" wrapText="1"/>
    </xf>
    <xf numFmtId="165" fontId="14" fillId="0" borderId="0" xfId="0" applyNumberFormat="1" applyFont="1" applyAlignment="1">
      <alignment horizontal="right" vertical="center"/>
    </xf>
    <xf numFmtId="169" fontId="7" fillId="0" borderId="0" xfId="1" applyNumberFormat="1" applyFont="1" applyAlignment="1">
      <alignment horizontal="right" vertical="center"/>
    </xf>
    <xf numFmtId="0" fontId="16" fillId="2" borderId="0" xfId="0" applyFont="1" applyFill="1"/>
    <xf numFmtId="170" fontId="7" fillId="0" borderId="0" xfId="1" applyNumberFormat="1" applyFont="1" applyAlignment="1">
      <alignment horizontal="right" vertical="center"/>
    </xf>
    <xf numFmtId="170" fontId="7" fillId="0" borderId="0" xfId="1" applyNumberFormat="1" applyFont="1" applyFill="1" applyAlignment="1">
      <alignment horizontal="right" vertical="center"/>
    </xf>
    <xf numFmtId="166" fontId="7" fillId="0" borderId="0" xfId="2" applyNumberFormat="1" applyFont="1" applyAlignment="1">
      <alignment horizontal="right" vertical="center"/>
    </xf>
    <xf numFmtId="166" fontId="6" fillId="0" borderId="0" xfId="2" applyNumberFormat="1" applyFont="1" applyAlignment="1">
      <alignment horizontal="right" vertical="center"/>
    </xf>
    <xf numFmtId="0" fontId="18" fillId="0" borderId="0" xfId="0" applyFont="1"/>
    <xf numFmtId="0" fontId="3" fillId="3" borderId="0" xfId="0" applyFont="1" applyFill="1"/>
    <xf numFmtId="0" fontId="3" fillId="3" borderId="0" xfId="0" applyFont="1" applyFill="1" applyAlignment="1">
      <alignment horizontal="center"/>
    </xf>
    <xf numFmtId="0" fontId="3" fillId="3" borderId="1" xfId="0" applyFont="1" applyFill="1" applyBorder="1" applyAlignment="1">
      <alignment horizontal="center"/>
    </xf>
    <xf numFmtId="170" fontId="7" fillId="0" borderId="0" xfId="0" applyNumberFormat="1" applyFont="1" applyAlignment="1">
      <alignment horizontal="right" vertical="center"/>
    </xf>
    <xf numFmtId="170" fontId="7" fillId="0" borderId="0" xfId="0" applyNumberFormat="1" applyFont="1"/>
    <xf numFmtId="166" fontId="7" fillId="0" borderId="0" xfId="0" applyNumberFormat="1" applyFont="1" applyAlignment="1">
      <alignment horizontal="right" vertical="center"/>
    </xf>
    <xf numFmtId="0" fontId="0" fillId="2" borderId="0" xfId="0" applyFill="1" applyAlignment="1">
      <alignment horizontal="left"/>
    </xf>
    <xf numFmtId="0" fontId="8" fillId="2" borderId="0" xfId="0" applyFont="1" applyFill="1" applyAlignment="1">
      <alignment vertical="top" wrapText="1"/>
    </xf>
    <xf numFmtId="170" fontId="8" fillId="2" borderId="0" xfId="1" applyNumberFormat="1" applyFont="1" applyFill="1" applyAlignment="1">
      <alignment vertical="top" wrapText="1"/>
    </xf>
    <xf numFmtId="0" fontId="2" fillId="2" borderId="0" xfId="0" applyFont="1" applyFill="1"/>
    <xf numFmtId="166" fontId="6" fillId="0" borderId="0" xfId="2" applyNumberFormat="1" applyFont="1" applyFill="1" applyAlignment="1">
      <alignment horizontal="right" vertical="center"/>
    </xf>
    <xf numFmtId="169" fontId="0" fillId="0" borderId="0" xfId="1" applyNumberFormat="1" applyFont="1" applyFill="1"/>
    <xf numFmtId="0" fontId="3" fillId="0" borderId="0" xfId="0" applyFont="1"/>
    <xf numFmtId="3" fontId="7" fillId="0" borderId="0" xfId="0" applyNumberFormat="1" applyFont="1" applyAlignment="1">
      <alignment horizontal="right" vertical="center"/>
    </xf>
    <xf numFmtId="170" fontId="4" fillId="0" borderId="2" xfId="0" applyNumberFormat="1" applyFont="1" applyBorder="1" applyAlignment="1">
      <alignment horizontal="right" vertical="center"/>
    </xf>
    <xf numFmtId="3" fontId="4" fillId="0" borderId="0" xfId="0" applyNumberFormat="1" applyFont="1" applyAlignment="1">
      <alignment horizontal="right" vertical="center"/>
    </xf>
    <xf numFmtId="170" fontId="7" fillId="0" borderId="3" xfId="0" applyNumberFormat="1" applyFont="1" applyBorder="1" applyAlignment="1">
      <alignment horizontal="right" vertical="center"/>
    </xf>
    <xf numFmtId="0" fontId="19" fillId="2" borderId="0" xfId="0" applyFont="1" applyFill="1" applyAlignment="1">
      <alignment horizontal="left" vertical="top" wrapText="1"/>
    </xf>
    <xf numFmtId="170" fontId="4" fillId="0" borderId="0" xfId="0" applyNumberFormat="1" applyFont="1" applyAlignment="1">
      <alignment horizontal="right" vertical="center"/>
    </xf>
    <xf numFmtId="165" fontId="4" fillId="0" borderId="0" xfId="0" applyNumberFormat="1" applyFont="1"/>
    <xf numFmtId="0" fontId="8" fillId="2" borderId="0" xfId="0" applyFont="1" applyFill="1" applyAlignment="1">
      <alignment horizontal="left" vertical="top" wrapText="1"/>
    </xf>
    <xf numFmtId="165" fontId="7" fillId="0" borderId="0" xfId="0" applyNumberFormat="1" applyFont="1" applyAlignment="1">
      <alignment horizontal="left" vertical="center"/>
    </xf>
    <xf numFmtId="0" fontId="2" fillId="2" borderId="0" xfId="0" applyFont="1" applyFill="1" applyAlignment="1">
      <alignment horizontal="left"/>
    </xf>
    <xf numFmtId="169" fontId="7" fillId="0" borderId="0" xfId="1" applyNumberFormat="1" applyFont="1" applyFill="1" applyAlignment="1">
      <alignment horizontal="right" vertical="center"/>
    </xf>
    <xf numFmtId="0" fontId="7" fillId="0" borderId="0" xfId="0" applyFont="1" applyAlignment="1">
      <alignment horizontal="right"/>
    </xf>
    <xf numFmtId="165" fontId="4" fillId="0" borderId="0" xfId="0" applyNumberFormat="1" applyFont="1" applyAlignment="1">
      <alignment horizontal="left" vertical="center"/>
    </xf>
    <xf numFmtId="166" fontId="6" fillId="0" borderId="0" xfId="0" applyNumberFormat="1" applyFont="1" applyAlignment="1">
      <alignment horizontal="right" vertical="center"/>
    </xf>
    <xf numFmtId="166" fontId="5" fillId="0" borderId="0" xfId="0" applyNumberFormat="1" applyFont="1" applyAlignment="1">
      <alignment horizontal="right" vertical="center"/>
    </xf>
    <xf numFmtId="0" fontId="4" fillId="0" borderId="0" xfId="0" applyFont="1" applyAlignment="1">
      <alignment horizontal="left" vertical="center"/>
    </xf>
    <xf numFmtId="170" fontId="7" fillId="0" borderId="0" xfId="1" applyNumberFormat="1" applyFont="1" applyBorder="1" applyAlignment="1">
      <alignment horizontal="right" vertical="center"/>
    </xf>
    <xf numFmtId="169" fontId="7" fillId="0" borderId="0" xfId="1" applyNumberFormat="1" applyFont="1" applyFill="1" applyBorder="1" applyAlignment="1">
      <alignment horizontal="right" vertical="center"/>
    </xf>
    <xf numFmtId="0" fontId="14" fillId="0" borderId="0" xfId="0" applyFont="1"/>
    <xf numFmtId="0" fontId="13" fillId="3" borderId="1" xfId="0" applyFont="1" applyFill="1" applyBorder="1"/>
    <xf numFmtId="0" fontId="13" fillId="3" borderId="1" xfId="0" applyFont="1" applyFill="1" applyBorder="1" applyAlignment="1">
      <alignment horizontal="center"/>
    </xf>
    <xf numFmtId="0" fontId="16" fillId="2" borderId="0" xfId="0" applyFont="1" applyFill="1" applyAlignment="1">
      <alignment horizontal="left"/>
    </xf>
    <xf numFmtId="0" fontId="15" fillId="2" borderId="0" xfId="0" applyFont="1" applyFill="1" applyAlignment="1">
      <alignment horizontal="left" vertical="top" wrapText="1"/>
    </xf>
    <xf numFmtId="165" fontId="14" fillId="0" borderId="0" xfId="0" applyNumberFormat="1" applyFont="1" applyAlignment="1">
      <alignment horizontal="left" vertical="center"/>
    </xf>
    <xf numFmtId="165" fontId="20" fillId="0" borderId="0" xfId="0" applyNumberFormat="1" applyFont="1" applyAlignment="1">
      <alignment horizontal="left" vertical="center"/>
    </xf>
    <xf numFmtId="0" fontId="14" fillId="0" borderId="0" xfId="0" applyFont="1" applyAlignment="1">
      <alignment horizontal="left" vertical="center"/>
    </xf>
    <xf numFmtId="0" fontId="20" fillId="0" borderId="0" xfId="0" applyFont="1" applyAlignment="1">
      <alignment horizontal="left" vertical="center"/>
    </xf>
    <xf numFmtId="16" fontId="13" fillId="3" borderId="0" xfId="0" quotePrefix="1" applyNumberFormat="1" applyFont="1" applyFill="1" applyAlignment="1">
      <alignment horizontal="center"/>
    </xf>
    <xf numFmtId="0" fontId="13" fillId="3" borderId="0" xfId="0" quotePrefix="1" applyFont="1" applyFill="1" applyAlignment="1">
      <alignment horizontal="center"/>
    </xf>
    <xf numFmtId="164" fontId="4" fillId="0" borderId="0" xfId="1" applyFont="1" applyAlignment="1">
      <alignment horizontal="left" vertical="center"/>
    </xf>
    <xf numFmtId="170" fontId="7" fillId="0" borderId="0" xfId="1" applyNumberFormat="1" applyFont="1" applyAlignment="1">
      <alignment vertical="center"/>
    </xf>
    <xf numFmtId="170" fontId="4" fillId="0" borderId="2" xfId="1" applyNumberFormat="1" applyFont="1" applyBorder="1" applyAlignment="1">
      <alignment vertical="center"/>
    </xf>
    <xf numFmtId="170" fontId="4" fillId="0" borderId="0" xfId="1" applyNumberFormat="1" applyFont="1" applyAlignment="1">
      <alignment vertical="center"/>
    </xf>
    <xf numFmtId="170" fontId="7" fillId="0" borderId="3" xfId="1" applyNumberFormat="1" applyFont="1" applyBorder="1" applyAlignment="1">
      <alignment vertical="center"/>
    </xf>
    <xf numFmtId="170" fontId="7" fillId="0" borderId="0" xfId="0" applyNumberFormat="1" applyFont="1" applyAlignment="1">
      <alignment vertical="center"/>
    </xf>
    <xf numFmtId="170" fontId="7" fillId="0" borderId="0" xfId="1" applyNumberFormat="1" applyFont="1" applyFill="1" applyAlignment="1">
      <alignment vertical="center"/>
    </xf>
    <xf numFmtId="170" fontId="7" fillId="0" borderId="2" xfId="1" applyNumberFormat="1" applyFont="1" applyFill="1" applyBorder="1" applyAlignment="1">
      <alignment vertical="center"/>
    </xf>
    <xf numFmtId="170" fontId="7" fillId="0" borderId="2" xfId="1" applyNumberFormat="1" applyFont="1" applyBorder="1" applyAlignment="1">
      <alignment vertical="center"/>
    </xf>
    <xf numFmtId="171" fontId="4" fillId="0" borderId="0" xfId="1" applyNumberFormat="1" applyFont="1" applyBorder="1" applyAlignment="1">
      <alignment vertical="center"/>
    </xf>
    <xf numFmtId="0" fontId="14" fillId="0" borderId="0" xfId="0" applyFont="1" applyAlignment="1">
      <alignment horizontal="right" vertical="center"/>
    </xf>
    <xf numFmtId="0" fontId="3" fillId="3" borderId="0" xfId="0" applyFont="1" applyFill="1" applyAlignment="1">
      <alignment horizontal="left"/>
    </xf>
    <xf numFmtId="3" fontId="7" fillId="0" borderId="0" xfId="0" applyNumberFormat="1" applyFont="1"/>
    <xf numFmtId="164" fontId="7" fillId="0" borderId="0" xfId="1" applyFont="1" applyAlignment="1">
      <alignment horizontal="left" vertical="center"/>
    </xf>
    <xf numFmtId="170" fontId="7" fillId="0" borderId="0" xfId="1" applyNumberFormat="1" applyFont="1" applyFill="1" applyBorder="1" applyAlignment="1">
      <alignment horizontal="right" vertical="center"/>
    </xf>
    <xf numFmtId="170" fontId="7" fillId="0" borderId="0" xfId="1" applyNumberFormat="1" applyFont="1" applyFill="1" applyBorder="1" applyAlignment="1">
      <alignment vertical="center"/>
    </xf>
    <xf numFmtId="170" fontId="17" fillId="0" borderId="0" xfId="1" applyNumberFormat="1" applyFont="1" applyFill="1"/>
    <xf numFmtId="170" fontId="7" fillId="0" borderId="0" xfId="0" applyNumberFormat="1" applyFont="1" applyAlignment="1">
      <alignment horizontal="left" vertical="center"/>
    </xf>
    <xf numFmtId="168" fontId="7" fillId="0" borderId="0" xfId="0" applyNumberFormat="1" applyFont="1"/>
    <xf numFmtId="168" fontId="5" fillId="0" borderId="0" xfId="0" applyNumberFormat="1" applyFont="1" applyAlignment="1">
      <alignment horizontal="right" vertical="center"/>
    </xf>
    <xf numFmtId="168" fontId="7" fillId="0" borderId="0" xfId="1" applyNumberFormat="1" applyFont="1" applyAlignment="1">
      <alignment horizontal="right" vertical="center"/>
    </xf>
    <xf numFmtId="0" fontId="3" fillId="3" borderId="0" xfId="0" applyFont="1" applyFill="1" applyAlignment="1">
      <alignment horizontal="center"/>
    </xf>
    <xf numFmtId="0" fontId="13" fillId="3" borderId="0" xfId="0" applyFont="1" applyFill="1" applyAlignment="1">
      <alignment horizontal="center"/>
    </xf>
    <xf numFmtId="0" fontId="8" fillId="2" borderId="0" xfId="0" applyFont="1" applyFill="1" applyAlignment="1">
      <alignment horizontal="left" vertical="top"/>
    </xf>
    <xf numFmtId="165" fontId="7" fillId="2" borderId="0" xfId="0" applyNumberFormat="1" applyFont="1" applyFill="1"/>
    <xf numFmtId="0" fontId="7" fillId="2" borderId="0" xfId="0" applyFont="1" applyFill="1"/>
    <xf numFmtId="0" fontId="0" fillId="2" borderId="0" xfId="0" applyFill="1" applyAlignment="1"/>
  </cellXfs>
  <cellStyles count="4">
    <cellStyle name="Comma" xfId="1" builtinId="3"/>
    <cellStyle name="Normal" xfId="0" builtinId="0"/>
    <cellStyle name="Normal 2" xfId="3" xr:uid="{E9ADB686-E3B4-43B9-95F9-2A7D68289CC8}"/>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776110</xdr:colOff>
      <xdr:row>3</xdr:row>
      <xdr:rowOff>68580</xdr:rowOff>
    </xdr:to>
    <xdr:pic>
      <xdr:nvPicPr>
        <xdr:cNvPr id="4" name="Picture 3">
          <a:extLst>
            <a:ext uri="{FF2B5EF4-FFF2-40B4-BE49-F238E27FC236}">
              <a16:creationId xmlns:a16="http://schemas.microsoft.com/office/drawing/2014/main" id="{08702FF8-C10B-3C44-9835-639114645A75}"/>
            </a:ext>
          </a:extLst>
        </xdr:cNvPr>
        <xdr:cNvPicPr>
          <a:picLocks noChangeAspect="1"/>
        </xdr:cNvPicPr>
      </xdr:nvPicPr>
      <xdr:blipFill>
        <a:blip xmlns:r="http://schemas.openxmlformats.org/officeDocument/2006/relationships" r:embed="rId1"/>
        <a:stretch>
          <a:fillRect/>
        </a:stretch>
      </xdr:blipFill>
      <xdr:spPr>
        <a:xfrm>
          <a:off x="1143000" y="705556"/>
          <a:ext cx="4190999" cy="393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5</xdr:col>
      <xdr:colOff>155222</xdr:colOff>
      <xdr:row>3</xdr:row>
      <xdr:rowOff>68580</xdr:rowOff>
    </xdr:to>
    <xdr:pic>
      <xdr:nvPicPr>
        <xdr:cNvPr id="2" name="Picture 1">
          <a:extLst>
            <a:ext uri="{FF2B5EF4-FFF2-40B4-BE49-F238E27FC236}">
              <a16:creationId xmlns:a16="http://schemas.microsoft.com/office/drawing/2014/main" id="{A4CE82E1-F039-42D7-AE1F-AE7C6CE940D8}"/>
            </a:ext>
          </a:extLst>
        </xdr:cNvPr>
        <xdr:cNvPicPr>
          <a:picLocks noChangeAspect="1"/>
        </xdr:cNvPicPr>
      </xdr:nvPicPr>
      <xdr:blipFill>
        <a:blip xmlns:r="http://schemas.openxmlformats.org/officeDocument/2006/relationships" r:embed="rId1"/>
        <a:stretch>
          <a:fillRect/>
        </a:stretch>
      </xdr:blipFill>
      <xdr:spPr>
        <a:xfrm>
          <a:off x="180975" y="695325"/>
          <a:ext cx="3879497" cy="398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351691</xdr:colOff>
      <xdr:row>3</xdr:row>
      <xdr:rowOff>60982</xdr:rowOff>
    </xdr:to>
    <xdr:pic>
      <xdr:nvPicPr>
        <xdr:cNvPr id="4" name="Picture 3">
          <a:extLst>
            <a:ext uri="{FF2B5EF4-FFF2-40B4-BE49-F238E27FC236}">
              <a16:creationId xmlns:a16="http://schemas.microsoft.com/office/drawing/2014/main" id="{A31C2519-0855-E34D-B6F6-A23A6D0AC828}"/>
            </a:ext>
          </a:extLst>
        </xdr:cNvPr>
        <xdr:cNvPicPr>
          <a:picLocks noChangeAspect="1"/>
        </xdr:cNvPicPr>
      </xdr:nvPicPr>
      <xdr:blipFill>
        <a:blip xmlns:r="http://schemas.openxmlformats.org/officeDocument/2006/relationships" r:embed="rId1"/>
        <a:stretch>
          <a:fillRect/>
        </a:stretch>
      </xdr:blipFill>
      <xdr:spPr>
        <a:xfrm>
          <a:off x="214923" y="703385"/>
          <a:ext cx="4190999" cy="3931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21896</xdr:colOff>
      <xdr:row>3</xdr:row>
      <xdr:rowOff>60308</xdr:rowOff>
    </xdr:to>
    <xdr:pic>
      <xdr:nvPicPr>
        <xdr:cNvPr id="3" name="Picture 2">
          <a:extLst>
            <a:ext uri="{FF2B5EF4-FFF2-40B4-BE49-F238E27FC236}">
              <a16:creationId xmlns:a16="http://schemas.microsoft.com/office/drawing/2014/main" id="{227334FA-FC95-3D4B-A028-DB7523A19556}"/>
            </a:ext>
          </a:extLst>
        </xdr:cNvPr>
        <xdr:cNvPicPr>
          <a:picLocks noChangeAspect="1"/>
        </xdr:cNvPicPr>
      </xdr:nvPicPr>
      <xdr:blipFill>
        <a:blip xmlns:r="http://schemas.openxmlformats.org/officeDocument/2006/relationships" r:embed="rId1"/>
        <a:stretch>
          <a:fillRect/>
        </a:stretch>
      </xdr:blipFill>
      <xdr:spPr>
        <a:xfrm>
          <a:off x="192690" y="700690"/>
          <a:ext cx="4190999" cy="3931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4190999</xdr:colOff>
      <xdr:row>3</xdr:row>
      <xdr:rowOff>59760</xdr:rowOff>
    </xdr:to>
    <xdr:pic>
      <xdr:nvPicPr>
        <xdr:cNvPr id="3" name="Picture 2">
          <a:extLst>
            <a:ext uri="{FF2B5EF4-FFF2-40B4-BE49-F238E27FC236}">
              <a16:creationId xmlns:a16="http://schemas.microsoft.com/office/drawing/2014/main" id="{D837FA60-28D0-494F-B0BA-4CA2AB9D7FA8}"/>
            </a:ext>
          </a:extLst>
        </xdr:cNvPr>
        <xdr:cNvPicPr>
          <a:picLocks noChangeAspect="1"/>
        </xdr:cNvPicPr>
      </xdr:nvPicPr>
      <xdr:blipFill>
        <a:blip xmlns:r="http://schemas.openxmlformats.org/officeDocument/2006/relationships" r:embed="rId1"/>
        <a:stretch>
          <a:fillRect/>
        </a:stretch>
      </xdr:blipFill>
      <xdr:spPr>
        <a:xfrm>
          <a:off x="190500" y="698500"/>
          <a:ext cx="4190999" cy="3931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257034</xdr:colOff>
      <xdr:row>3</xdr:row>
      <xdr:rowOff>66040</xdr:rowOff>
    </xdr:to>
    <xdr:pic>
      <xdr:nvPicPr>
        <xdr:cNvPr id="2" name="Picture 1">
          <a:extLst>
            <a:ext uri="{FF2B5EF4-FFF2-40B4-BE49-F238E27FC236}">
              <a16:creationId xmlns:a16="http://schemas.microsoft.com/office/drawing/2014/main" id="{EF36C690-4942-48D2-AFBD-8D9A4366114A}"/>
            </a:ext>
          </a:extLst>
        </xdr:cNvPr>
        <xdr:cNvPicPr>
          <a:picLocks noChangeAspect="1"/>
        </xdr:cNvPicPr>
      </xdr:nvPicPr>
      <xdr:blipFill>
        <a:blip xmlns:r="http://schemas.openxmlformats.org/officeDocument/2006/relationships" r:embed="rId1"/>
        <a:stretch>
          <a:fillRect/>
        </a:stretch>
      </xdr:blipFill>
      <xdr:spPr>
        <a:xfrm>
          <a:off x="180975" y="695325"/>
          <a:ext cx="4562969" cy="400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4597472</xdr:colOff>
      <xdr:row>3</xdr:row>
      <xdr:rowOff>57785</xdr:rowOff>
    </xdr:to>
    <xdr:pic>
      <xdr:nvPicPr>
        <xdr:cNvPr id="2" name="Picture 1">
          <a:extLst>
            <a:ext uri="{FF2B5EF4-FFF2-40B4-BE49-F238E27FC236}">
              <a16:creationId xmlns:a16="http://schemas.microsoft.com/office/drawing/2014/main" id="{B04AB5DD-9501-40B4-9672-49D0E7F9572B}"/>
            </a:ext>
          </a:extLst>
        </xdr:cNvPr>
        <xdr:cNvPicPr>
          <a:picLocks noChangeAspect="1"/>
        </xdr:cNvPicPr>
      </xdr:nvPicPr>
      <xdr:blipFill>
        <a:blip xmlns:r="http://schemas.openxmlformats.org/officeDocument/2006/relationships" r:embed="rId1"/>
        <a:stretch>
          <a:fillRect/>
        </a:stretch>
      </xdr:blipFill>
      <xdr:spPr>
        <a:xfrm>
          <a:off x="180975" y="695325"/>
          <a:ext cx="4598107" cy="400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nusbolaget.sharepoint.com/sites/Aaro/Delade%20dokument/General/Rapportpaket/Haypp%20Group%20Interim%20Report/Haypp%20Group%20Interim%20Report%20and%20Annual%20Notes.xlsx" TargetMode="External"/><Relationship Id="rId1" Type="http://schemas.openxmlformats.org/officeDocument/2006/relationships/externalLinkPath" Target="/sites/Aaro/Delade%20dokument/General/Rapportpaket/Haypp%20Group%20Interim%20Report/Haypp%20Group%20Interim%20Report%20and%20Annual%20No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OOKUP"/>
      <sheetName val="MAIN"/>
      <sheetName val="AARO_System_Sheet"/>
      <sheetName val="Intro"/>
      <sheetName val="1_KM-A"/>
      <sheetName val="2_KM-Q"/>
      <sheetName val="3_IS-A"/>
      <sheetName val="4_IS-Q"/>
      <sheetName val="5_BSheet"/>
      <sheetName val="6_CF"/>
      <sheetName val="Y_OVIEW"/>
      <sheetName val="1.10 Segment graph basis"/>
      <sheetName val="1.6 Segment overview"/>
      <sheetName val="1.8 KPIs per segment_CORE"/>
      <sheetName val="1.8 KPIs per segment_GROWTH"/>
      <sheetName val="1.8 KPIs per segment_EMERGING"/>
      <sheetName val="Y_CONIS"/>
      <sheetName val="Y_CONCI"/>
      <sheetName val="Y_CONBS"/>
      <sheetName val="Y_CHAEQU"/>
      <sheetName val="Y_CONCF"/>
      <sheetName val="Y_PAREIS"/>
      <sheetName val="Y_PAREBS"/>
      <sheetName val="Y_KEYRAT"/>
      <sheetName val="Y_RECON"/>
      <sheetName val="Y_NETWO"/>
      <sheetName val="Y_FB"/>
      <sheetName val="Y_STYR"/>
      <sheetName val="Y_NOTE_1"/>
      <sheetName val="Y_NOTE_2"/>
      <sheetName val="Y_NOTE_AA"/>
      <sheetName val="Y_NOTE_AB"/>
      <sheetName val="Y_NOTE_AC"/>
      <sheetName val="Y_NOTE_AD"/>
      <sheetName val="Y_NOTE_B"/>
      <sheetName val="Y_NOTE_CA"/>
      <sheetName val="Y_NOTE_CA MB"/>
      <sheetName val="Y_NOTE_CC MB"/>
      <sheetName val="Y_NOTE_CC"/>
      <sheetName val="Y_NOTE_CD"/>
      <sheetName val="Y_NOTE_CE"/>
      <sheetName val="Y_NOTE_CF"/>
      <sheetName val="Y_NOTE_D"/>
      <sheetName val="Y_NOTE_F"/>
      <sheetName val="Y_NOTE_G"/>
      <sheetName val="Y_NOTE_E"/>
      <sheetName val="Y_NOTE_H"/>
      <sheetName val="Y_NOTE_I"/>
      <sheetName val="Y_NOTE_K"/>
      <sheetName val="Y_NOTE_LA"/>
      <sheetName val="Y_NOTE_LB"/>
      <sheetName val="Y_NOTE_LC"/>
      <sheetName val="Y_NOTE_M"/>
      <sheetName val="Y_NOTE_N"/>
      <sheetName val="Y_NOTE_O"/>
      <sheetName val="Y_NOTE_P"/>
      <sheetName val="Y_NOTE_Q"/>
      <sheetName val="Y_NOTE_R"/>
      <sheetName val="Y_NOTE_S"/>
      <sheetName val="Y_NOTE_T"/>
      <sheetName val="Y_NOTE_U"/>
      <sheetName val="Y_NOTE_V"/>
      <sheetName val="Y_NOTE_W"/>
      <sheetName val="Y_NOTE_X"/>
      <sheetName val="Y_NOTE_Y"/>
      <sheetName val="Y_NOTE_Z"/>
      <sheetName val="Y_NOTE_ZA"/>
      <sheetName val="Y_NOTE_ZB"/>
      <sheetName val="Y_NOTE_ZC"/>
      <sheetName val="Y_NOTE_ZD"/>
      <sheetName val="Y_NOTE_ZE"/>
      <sheetName val="Y_NOTE_34"/>
      <sheetName val="Y_CHAEQU_SE00"/>
      <sheetName val="Y_CONCF_SE00"/>
      <sheetName val="Y_NOTE_35"/>
      <sheetName val="Y_NOTE_36"/>
      <sheetName val="Y_NOTE_37"/>
      <sheetName val="Y_NOTE_38"/>
      <sheetName val="Y_NOTE_39"/>
      <sheetName val="Y_NOTE_40"/>
      <sheetName val="Y_NOTE_41"/>
      <sheetName val="Y_NOTE_42"/>
      <sheetName val="Y_NOTE_42 L"/>
      <sheetName val="Y_NOTE_43"/>
      <sheetName val="Y_NOTE_44"/>
      <sheetName val="Y_NOTE_45"/>
      <sheetName val="Y_NOTE_46"/>
      <sheetName val="Y_NOTE_47"/>
      <sheetName val="Y_NOTE_48"/>
      <sheetName val="Y_NOTE_48 L"/>
      <sheetName val="Y_NOTE_49"/>
      <sheetName val="Y_NOTE_50"/>
      <sheetName val="Y_NOTE_51"/>
      <sheetName val="Y_NOTE_52"/>
      <sheetName val="Y_NOTE_53"/>
      <sheetName val="Y_NOTE_54"/>
      <sheetName val="Y_NOTE_J"/>
      <sheetName val="1.10 Segment graph basis_adj"/>
      <sheetName val="Y_RECON_adj"/>
      <sheetName val="Y_NOTE_CG"/>
      <sheetName val="Y_NOTE_YY"/>
    </sheetNames>
    <sheetDataSet>
      <sheetData sheetId="0">
        <row r="1">
          <cell r="B1" t="str">
            <v>T_Period</v>
          </cell>
          <cell r="C1" t="str">
            <v>Current Period Description</v>
          </cell>
          <cell r="D1" t="str">
            <v>Current Year</v>
          </cell>
          <cell r="E1" t="str">
            <v>Prior Year</v>
          </cell>
          <cell r="F1" t="str">
            <v>Period Prior Year</v>
          </cell>
          <cell r="G1" t="str">
            <v>Period Prior Year Dec</v>
          </cell>
          <cell r="H1" t="str">
            <v>Q</v>
          </cell>
          <cell r="I1" t="str">
            <v>Header Quarter Current</v>
          </cell>
          <cell r="J1" t="str">
            <v>Header Prior Year Quarter Current</v>
          </cell>
          <cell r="K1" t="str">
            <v>Header Quarter-to-Date</v>
          </cell>
          <cell r="L1" t="str">
            <v>Header Prior Year Quarter-to-Date</v>
          </cell>
          <cell r="M1" t="str">
            <v xml:space="preserve">Full Year Prior Year </v>
          </cell>
          <cell r="N1" t="str">
            <v>Current Period Balance Date</v>
          </cell>
          <cell r="O1" t="str">
            <v>Prior Year Period Balance Date</v>
          </cell>
          <cell r="P1" t="str">
            <v>Prior Year Opening balance Date</v>
          </cell>
          <cell r="Q1" t="str">
            <v>Prior Year Closing balance Date</v>
          </cell>
          <cell r="R1" t="str">
            <v>Current Opening balance Date</v>
          </cell>
          <cell r="Z1" t="str">
            <v>T_Curr</v>
          </cell>
          <cell r="AA1" t="str">
            <v>Swedish</v>
          </cell>
          <cell r="AB1" t="str">
            <v>English</v>
          </cell>
          <cell r="AH1" t="str">
            <v>T_Acc</v>
          </cell>
          <cell r="AI1" t="str">
            <v>Swedish</v>
          </cell>
          <cell r="AJ1" t="str">
            <v>English</v>
          </cell>
          <cell r="AM1" t="str">
            <v>T_Country</v>
          </cell>
          <cell r="AN1" t="str">
            <v>Swedish</v>
          </cell>
          <cell r="AO1" t="str">
            <v>English</v>
          </cell>
        </row>
        <row r="2">
          <cell r="B2" t="str">
            <v>1712A</v>
          </cell>
          <cell r="C2" t="str">
            <v>Dec 31, 2017</v>
          </cell>
          <cell r="D2" t="str">
            <v>2017</v>
          </cell>
          <cell r="E2">
            <v>2016</v>
          </cell>
          <cell r="F2" t="str">
            <v>1612A</v>
          </cell>
          <cell r="G2" t="str">
            <v>1612A</v>
          </cell>
          <cell r="H2" t="str">
            <v>Q4</v>
          </cell>
          <cell r="I2" t="str">
            <v>Q4 2017</v>
          </cell>
          <cell r="J2" t="str">
            <v>Q4 2016</v>
          </cell>
          <cell r="K2" t="str">
            <v>YTD Q4 2017</v>
          </cell>
          <cell r="L2" t="str">
            <v>YTD Q4 2016</v>
          </cell>
          <cell r="M2" t="str">
            <v>Full Year 2016</v>
          </cell>
          <cell r="N2">
            <v>43100</v>
          </cell>
          <cell r="O2" t="str">
            <v>2016-12-31</v>
          </cell>
          <cell r="P2" t="str">
            <v>2016-01-01</v>
          </cell>
          <cell r="Q2">
            <v>42735</v>
          </cell>
          <cell r="R2" t="str">
            <v>2017-01-01</v>
          </cell>
          <cell r="Z2" t="str">
            <v>SEK</v>
          </cell>
          <cell r="AA2" t="str">
            <v>Belopp i SEK</v>
          </cell>
          <cell r="AB2" t="str">
            <v>Amounts in SEK</v>
          </cell>
          <cell r="AD2" t="str">
            <v>Swedish</v>
          </cell>
          <cell r="AH2" t="str">
            <v>20SETOT</v>
          </cell>
          <cell r="AI2" t="str">
            <v>Summa eget kapital</v>
          </cell>
          <cell r="AJ2" t="str">
            <v>Total equity</v>
          </cell>
          <cell r="AM2" t="str">
            <v>SWE</v>
          </cell>
          <cell r="AN2" t="str">
            <v>Sverige</v>
          </cell>
          <cell r="AO2" t="str">
            <v>Sweden</v>
          </cell>
        </row>
        <row r="3">
          <cell r="B3" t="str">
            <v>1812A</v>
          </cell>
          <cell r="C3" t="str">
            <v>Dec 31, 2018</v>
          </cell>
          <cell r="D3" t="str">
            <v>2018</v>
          </cell>
          <cell r="E3">
            <v>2017</v>
          </cell>
          <cell r="F3" t="str">
            <v>1712A</v>
          </cell>
          <cell r="G3" t="str">
            <v>1712A</v>
          </cell>
          <cell r="H3" t="str">
            <v>Q4</v>
          </cell>
          <cell r="I3" t="str">
            <v>Q4 2018</v>
          </cell>
          <cell r="J3" t="str">
            <v>Q4 2017</v>
          </cell>
          <cell r="K3" t="str">
            <v>YTD Q4 2018</v>
          </cell>
          <cell r="L3" t="str">
            <v>YTD Q4 2017</v>
          </cell>
          <cell r="M3" t="str">
            <v>Full Year 2017</v>
          </cell>
          <cell r="N3">
            <v>43465</v>
          </cell>
          <cell r="O3" t="str">
            <v>2017-12-31</v>
          </cell>
          <cell r="P3" t="str">
            <v>2017-01-01</v>
          </cell>
          <cell r="Q3">
            <v>43100</v>
          </cell>
          <cell r="R3" t="str">
            <v>2018-01-01</v>
          </cell>
          <cell r="T3" t="str">
            <v>MAINGROUP</v>
          </cell>
          <cell r="U3" t="str">
            <v>Haypp</v>
          </cell>
          <cell r="Z3" t="str">
            <v>TSEK</v>
          </cell>
          <cell r="AA3" t="str">
            <v>Belopp i KSEK</v>
          </cell>
          <cell r="AB3" t="str">
            <v>Amounts in KSEK</v>
          </cell>
          <cell r="AD3" t="str">
            <v>English</v>
          </cell>
          <cell r="AH3" t="str">
            <v>Y_RECON015</v>
          </cell>
          <cell r="AI3" t="str">
            <v>Amortering av förvärvade immateriella tillgångar</v>
          </cell>
          <cell r="AJ3" t="str">
            <v>Amortisation of acquired intangible assets</v>
          </cell>
          <cell r="AM3" t="str">
            <v>NOR</v>
          </cell>
          <cell r="AN3" t="str">
            <v>Norge</v>
          </cell>
          <cell r="AO3" t="str">
            <v>Norway</v>
          </cell>
        </row>
        <row r="4">
          <cell r="B4" t="str">
            <v>1909A</v>
          </cell>
          <cell r="C4" t="str">
            <v>Sep 30, 2019</v>
          </cell>
          <cell r="D4" t="str">
            <v>2019</v>
          </cell>
          <cell r="E4">
            <v>2018</v>
          </cell>
          <cell r="F4" t="str">
            <v>1809A</v>
          </cell>
          <cell r="G4" t="str">
            <v>1812A</v>
          </cell>
          <cell r="H4" t="str">
            <v>Q3</v>
          </cell>
          <cell r="I4" t="str">
            <v>Q3 2019</v>
          </cell>
          <cell r="J4" t="str">
            <v>Q3 2018</v>
          </cell>
          <cell r="K4" t="str">
            <v>YTD Q3 2019</v>
          </cell>
          <cell r="L4" t="str">
            <v>YTD Q3 2018</v>
          </cell>
          <cell r="M4" t="str">
            <v>Full Year 2018</v>
          </cell>
          <cell r="N4">
            <v>43738</v>
          </cell>
          <cell r="O4" t="str">
            <v>2018-12-31</v>
          </cell>
          <cell r="P4" t="str">
            <v>2018-01-01</v>
          </cell>
          <cell r="Q4">
            <v>43373</v>
          </cell>
          <cell r="R4" t="str">
            <v>2019-01-01</v>
          </cell>
          <cell r="T4" t="str">
            <v>SE00</v>
          </cell>
          <cell r="U4" t="str">
            <v>Haypp Group AB</v>
          </cell>
          <cell r="Z4" t="str">
            <v>MSEK</v>
          </cell>
          <cell r="AA4" t="str">
            <v>Belopp i MSEK</v>
          </cell>
          <cell r="AB4" t="str">
            <v>Amounts in MSEK</v>
          </cell>
          <cell r="AH4" t="str">
            <v>89100P</v>
          </cell>
          <cell r="AI4" t="str">
            <v>Periodens resultat</v>
          </cell>
          <cell r="AJ4" t="str">
            <v>Profit/loss for the period</v>
          </cell>
          <cell r="AM4" t="str">
            <v>EUR</v>
          </cell>
          <cell r="AN4" t="str">
            <v>Europa</v>
          </cell>
          <cell r="AO4" t="str">
            <v>Europe</v>
          </cell>
        </row>
        <row r="5">
          <cell r="B5" t="str">
            <v>1912A</v>
          </cell>
          <cell r="C5" t="str">
            <v>Dec 31, 2019</v>
          </cell>
          <cell r="D5" t="str">
            <v>2019</v>
          </cell>
          <cell r="E5">
            <v>2018</v>
          </cell>
          <cell r="F5" t="str">
            <v>1812A</v>
          </cell>
          <cell r="G5" t="str">
            <v>1812A</v>
          </cell>
          <cell r="H5" t="str">
            <v>Q4</v>
          </cell>
          <cell r="I5" t="str">
            <v>Q4 2019</v>
          </cell>
          <cell r="J5" t="str">
            <v>Q4 2018</v>
          </cell>
          <cell r="K5" t="str">
            <v>YTD Q4 2019</v>
          </cell>
          <cell r="L5" t="str">
            <v>YTD Q4 2018</v>
          </cell>
          <cell r="M5" t="str">
            <v>Full Year 2018</v>
          </cell>
          <cell r="N5">
            <v>43830</v>
          </cell>
          <cell r="O5" t="str">
            <v>2018-12-31</v>
          </cell>
          <cell r="P5" t="str">
            <v>2018-01-01</v>
          </cell>
          <cell r="Q5">
            <v>43465</v>
          </cell>
          <cell r="R5" t="str">
            <v>2019-01-01</v>
          </cell>
          <cell r="T5" t="str">
            <v>SE01</v>
          </cell>
          <cell r="U5" t="str">
            <v>Snusbolaget Norden AB</v>
          </cell>
          <cell r="AH5" t="str">
            <v>A_EGERAK</v>
          </cell>
          <cell r="AI5" t="str">
            <v>Aktiverat arbete för egen räkning</v>
          </cell>
          <cell r="AJ5" t="str">
            <v>Capitalised work on own account</v>
          </cell>
          <cell r="AM5" t="str">
            <v>EUR2</v>
          </cell>
          <cell r="AN5" t="str">
            <v>Europa*</v>
          </cell>
          <cell r="AO5" t="str">
            <v>Europe*</v>
          </cell>
        </row>
        <row r="6">
          <cell r="B6" t="str">
            <v>2001A</v>
          </cell>
          <cell r="C6" t="str">
            <v>Jan 31, 2020</v>
          </cell>
          <cell r="D6" t="str">
            <v>2020</v>
          </cell>
          <cell r="E6">
            <v>2019</v>
          </cell>
          <cell r="F6" t="str">
            <v>1901A</v>
          </cell>
          <cell r="G6" t="str">
            <v>1912A</v>
          </cell>
          <cell r="I6" t="str">
            <v>n/a</v>
          </cell>
          <cell r="J6" t="str">
            <v>n/a</v>
          </cell>
          <cell r="K6" t="str">
            <v>n/a</v>
          </cell>
          <cell r="L6" t="str">
            <v>n/a</v>
          </cell>
          <cell r="M6" t="str">
            <v>Full Year 2019</v>
          </cell>
          <cell r="N6">
            <v>43861</v>
          </cell>
          <cell r="O6" t="str">
            <v>2019-12-31</v>
          </cell>
          <cell r="P6" t="str">
            <v>2019-01-01</v>
          </cell>
          <cell r="Q6">
            <v>43496</v>
          </cell>
          <cell r="R6" t="str">
            <v>2020-01-01</v>
          </cell>
          <cell r="T6" t="str">
            <v>SE02</v>
          </cell>
          <cell r="U6" t="str">
            <v>Haypp AB</v>
          </cell>
          <cell r="AH6" t="str">
            <v>A_EXTKOS</v>
          </cell>
          <cell r="AI6" t="str">
            <v>Övriga externa kostnader</v>
          </cell>
          <cell r="AJ6" t="str">
            <v>Other external costs</v>
          </cell>
          <cell r="AM6" t="str">
            <v>ROW</v>
          </cell>
          <cell r="AN6" t="str">
            <v>Övriga världen</v>
          </cell>
          <cell r="AO6" t="str">
            <v>Rest of the world</v>
          </cell>
        </row>
        <row r="7">
          <cell r="B7" t="str">
            <v>2002A</v>
          </cell>
          <cell r="C7" t="str">
            <v>Feb 29, 2020</v>
          </cell>
          <cell r="D7" t="str">
            <v>2020</v>
          </cell>
          <cell r="E7">
            <v>2019</v>
          </cell>
          <cell r="F7" t="str">
            <v>1902A</v>
          </cell>
          <cell r="G7" t="str">
            <v>1912A</v>
          </cell>
          <cell r="I7" t="str">
            <v>n/a</v>
          </cell>
          <cell r="J7" t="str">
            <v>n/a</v>
          </cell>
          <cell r="K7" t="str">
            <v>n/a</v>
          </cell>
          <cell r="L7" t="str">
            <v>n/a</v>
          </cell>
          <cell r="M7" t="str">
            <v>Full Year 2019</v>
          </cell>
          <cell r="N7">
            <v>43890</v>
          </cell>
          <cell r="O7" t="str">
            <v>2019-12-31</v>
          </cell>
          <cell r="P7" t="str">
            <v>2019-01-01</v>
          </cell>
          <cell r="Q7">
            <v>43524</v>
          </cell>
          <cell r="R7" t="str">
            <v>2020-01-01</v>
          </cell>
          <cell r="T7" t="str">
            <v>SE03</v>
          </cell>
          <cell r="U7" t="str">
            <v>Northerner Scandinavia AB</v>
          </cell>
          <cell r="AH7" t="str">
            <v>A_FINBOK</v>
          </cell>
          <cell r="AI7" t="str">
            <v>Bokslutsdispositioner</v>
          </cell>
          <cell r="AJ7" t="str">
            <v>Appropriations</v>
          </cell>
          <cell r="AM7" t="str">
            <v>UK</v>
          </cell>
          <cell r="AN7" t="str">
            <v>Storbritanien</v>
          </cell>
          <cell r="AO7" t="str">
            <v>United Kingdom</v>
          </cell>
        </row>
        <row r="8">
          <cell r="B8" t="str">
            <v>2003A</v>
          </cell>
          <cell r="C8" t="str">
            <v>Mar 31, 2020</v>
          </cell>
          <cell r="D8" t="str">
            <v>2020</v>
          </cell>
          <cell r="E8">
            <v>2019</v>
          </cell>
          <cell r="F8" t="str">
            <v>1903A</v>
          </cell>
          <cell r="G8" t="str">
            <v>1912A</v>
          </cell>
          <cell r="H8" t="str">
            <v>Q1</v>
          </cell>
          <cell r="I8" t="str">
            <v>Q1 2020</v>
          </cell>
          <cell r="J8" t="str">
            <v>Q1 2019</v>
          </cell>
          <cell r="K8" t="str">
            <v>YTD Q1 2020</v>
          </cell>
          <cell r="L8" t="str">
            <v>YTD Q1 2019</v>
          </cell>
          <cell r="M8" t="str">
            <v>Full Year 2019</v>
          </cell>
          <cell r="N8">
            <v>43921</v>
          </cell>
          <cell r="O8" t="str">
            <v>2019-12-31</v>
          </cell>
          <cell r="P8" t="str">
            <v>2019-01-01</v>
          </cell>
          <cell r="Q8">
            <v>43555</v>
          </cell>
          <cell r="R8" t="str">
            <v>2020-01-01</v>
          </cell>
          <cell r="T8" t="str">
            <v>DK01</v>
          </cell>
          <cell r="U8" t="str">
            <v>TLC Scandinavia Aps</v>
          </cell>
          <cell r="AH8" t="str">
            <v>A_FINANNET</v>
          </cell>
          <cell r="AI8" t="str">
            <v>Finansiella poster – netto</v>
          </cell>
          <cell r="AJ8" t="str">
            <v>Financial net</v>
          </cell>
          <cell r="AM8" t="str">
            <v>DE</v>
          </cell>
          <cell r="AN8" t="str">
            <v>Tyskland</v>
          </cell>
          <cell r="AO8" t="str">
            <v>Germany</v>
          </cell>
        </row>
        <row r="9">
          <cell r="B9" t="str">
            <v>2004A</v>
          </cell>
          <cell r="C9" t="str">
            <v>Apr 30, 2020</v>
          </cell>
          <cell r="D9" t="str">
            <v>2020</v>
          </cell>
          <cell r="E9">
            <v>2019</v>
          </cell>
          <cell r="F9" t="str">
            <v>1904A</v>
          </cell>
          <cell r="G9" t="str">
            <v>1912A</v>
          </cell>
          <cell r="I9" t="str">
            <v>n/a</v>
          </cell>
          <cell r="J9" t="str">
            <v>n/a</v>
          </cell>
          <cell r="K9" t="str">
            <v>n/a</v>
          </cell>
          <cell r="L9" t="str">
            <v>n/a</v>
          </cell>
          <cell r="M9" t="str">
            <v>Full Year 2019</v>
          </cell>
          <cell r="N9">
            <v>43951</v>
          </cell>
          <cell r="O9" t="str">
            <v>2019-12-31</v>
          </cell>
          <cell r="P9" t="str">
            <v>2019-01-01</v>
          </cell>
          <cell r="Q9">
            <v>43585</v>
          </cell>
          <cell r="R9" t="str">
            <v>2020-01-01</v>
          </cell>
          <cell r="T9" t="str">
            <v>DK02</v>
          </cell>
          <cell r="U9" t="str">
            <v>SLF Innovation Aps</v>
          </cell>
          <cell r="AH9" t="str">
            <v>A_FINEFT</v>
          </cell>
          <cell r="AI9" t="str">
            <v>Resultat efter finansiella poster</v>
          </cell>
          <cell r="AJ9" t="str">
            <v>Earnings Before Tax</v>
          </cell>
          <cell r="AM9" t="str">
            <v>USA</v>
          </cell>
          <cell r="AN9" t="str">
            <v>USA</v>
          </cell>
          <cell r="AO9" t="str">
            <v>USA</v>
          </cell>
        </row>
        <row r="10">
          <cell r="B10" t="str">
            <v>2005A</v>
          </cell>
          <cell r="C10" t="str">
            <v>May 31, 2020</v>
          </cell>
          <cell r="D10" t="str">
            <v>2020</v>
          </cell>
          <cell r="E10">
            <v>2019</v>
          </cell>
          <cell r="F10" t="str">
            <v>1905A</v>
          </cell>
          <cell r="G10" t="str">
            <v>1912A</v>
          </cell>
          <cell r="I10" t="str">
            <v>n/a</v>
          </cell>
          <cell r="J10" t="str">
            <v>n/a</v>
          </cell>
          <cell r="K10" t="str">
            <v>n/a</v>
          </cell>
          <cell r="L10" t="str">
            <v>n/a</v>
          </cell>
          <cell r="M10" t="str">
            <v>Full Year 2019</v>
          </cell>
          <cell r="N10">
            <v>43982</v>
          </cell>
          <cell r="O10" t="str">
            <v>2019-12-31</v>
          </cell>
          <cell r="P10" t="str">
            <v>2019-01-01</v>
          </cell>
          <cell r="Q10">
            <v>43616</v>
          </cell>
          <cell r="R10" t="str">
            <v>2020-01-01</v>
          </cell>
          <cell r="T10" t="str">
            <v>NO01</v>
          </cell>
          <cell r="U10" t="str">
            <v>Snushjem.no AS</v>
          </cell>
          <cell r="AH10" t="str">
            <v>A_FINAND</v>
          </cell>
          <cell r="AI10" t="str">
            <v>Resultat från andelar i koncernföretag</v>
          </cell>
          <cell r="AJ10" t="str">
            <v xml:space="preserve">Profit from shares in group companies </v>
          </cell>
        </row>
        <row r="11">
          <cell r="B11" t="str">
            <v>2006A</v>
          </cell>
          <cell r="C11" t="str">
            <v>Jun 30, 2020</v>
          </cell>
          <cell r="D11" t="str">
            <v>2020</v>
          </cell>
          <cell r="E11">
            <v>2019</v>
          </cell>
          <cell r="F11" t="str">
            <v>1906A</v>
          </cell>
          <cell r="G11" t="str">
            <v>1912A</v>
          </cell>
          <cell r="H11" t="str">
            <v>Q2</v>
          </cell>
          <cell r="I11" t="str">
            <v>Q2 2020</v>
          </cell>
          <cell r="J11" t="str">
            <v>Q2 2019</v>
          </cell>
          <cell r="K11" t="str">
            <v>YTD Q2 2020</v>
          </cell>
          <cell r="L11" t="str">
            <v>YTD Q2 2019</v>
          </cell>
          <cell r="M11" t="str">
            <v>Full Year 2019</v>
          </cell>
          <cell r="N11">
            <v>44012</v>
          </cell>
          <cell r="O11" t="str">
            <v>2019-12-31</v>
          </cell>
          <cell r="P11" t="str">
            <v>2019-01-01</v>
          </cell>
          <cell r="Q11">
            <v>43646</v>
          </cell>
          <cell r="R11" t="str">
            <v>2020-01-01</v>
          </cell>
          <cell r="T11" t="str">
            <v>NO02</v>
          </cell>
          <cell r="U11" t="str">
            <v>Snuslagretno As</v>
          </cell>
          <cell r="AH11" t="str">
            <v>A_FININT</v>
          </cell>
          <cell r="AI11" t="str">
            <v>Finansiella intäkter</v>
          </cell>
          <cell r="AJ11" t="str">
            <v>Financial income</v>
          </cell>
        </row>
        <row r="12">
          <cell r="B12" t="str">
            <v>2007A</v>
          </cell>
          <cell r="C12" t="str">
            <v>Jul 31, 2020</v>
          </cell>
          <cell r="D12" t="str">
            <v>2020</v>
          </cell>
          <cell r="E12">
            <v>2019</v>
          </cell>
          <cell r="F12" t="str">
            <v>1907A</v>
          </cell>
          <cell r="G12" t="str">
            <v>1912A</v>
          </cell>
          <cell r="I12" t="str">
            <v>n/a</v>
          </cell>
          <cell r="J12" t="str">
            <v>n/a</v>
          </cell>
          <cell r="K12" t="str">
            <v>n/a</v>
          </cell>
          <cell r="L12" t="str">
            <v>n/a</v>
          </cell>
          <cell r="M12" t="str">
            <v>Full Year 2019</v>
          </cell>
          <cell r="N12">
            <v>44043</v>
          </cell>
          <cell r="O12" t="str">
            <v>2019-12-31</v>
          </cell>
          <cell r="P12" t="str">
            <v>2019-01-01</v>
          </cell>
          <cell r="Q12">
            <v>43677</v>
          </cell>
          <cell r="R12" t="str">
            <v>2020-01-01</v>
          </cell>
          <cell r="T12" t="str">
            <v>NO03</v>
          </cell>
          <cell r="U12" t="str">
            <v>Northerner Scandinavia AS</v>
          </cell>
          <cell r="AH12" t="str">
            <v>A_FINKOS</v>
          </cell>
          <cell r="AI12" t="str">
            <v>Finansiella kostnader</v>
          </cell>
          <cell r="AJ12" t="str">
            <v>Financial expenses</v>
          </cell>
        </row>
        <row r="13">
          <cell r="B13" t="str">
            <v>2008A</v>
          </cell>
          <cell r="C13" t="str">
            <v>Aug 31, 2020</v>
          </cell>
          <cell r="D13" t="str">
            <v>2020</v>
          </cell>
          <cell r="E13">
            <v>2019</v>
          </cell>
          <cell r="F13" t="str">
            <v>1908A</v>
          </cell>
          <cell r="G13" t="str">
            <v>1912A</v>
          </cell>
          <cell r="I13" t="str">
            <v>n/a</v>
          </cell>
          <cell r="J13" t="str">
            <v>n/a</v>
          </cell>
          <cell r="K13" t="str">
            <v>n/a</v>
          </cell>
          <cell r="L13" t="str">
            <v>n/a</v>
          </cell>
          <cell r="M13" t="str">
            <v>Full Year 2019</v>
          </cell>
          <cell r="N13">
            <v>44074</v>
          </cell>
          <cell r="O13" t="str">
            <v>2019-12-31</v>
          </cell>
          <cell r="P13" t="str">
            <v>2019-01-01</v>
          </cell>
          <cell r="Q13">
            <v>43708</v>
          </cell>
          <cell r="R13" t="str">
            <v>2020-01-01</v>
          </cell>
          <cell r="T13" t="str">
            <v>US01</v>
          </cell>
          <cell r="U13" t="str">
            <v>Northerner Scandinavia Inc</v>
          </cell>
          <cell r="AH13" t="str">
            <v>A_HANVAR</v>
          </cell>
          <cell r="AI13" t="str">
            <v>Handelsvaror</v>
          </cell>
          <cell r="AJ13" t="str">
            <v>Goods for resale</v>
          </cell>
        </row>
        <row r="14">
          <cell r="B14" t="str">
            <v>2009A</v>
          </cell>
          <cell r="C14" t="str">
            <v>Sep 30, 2020</v>
          </cell>
          <cell r="D14" t="str">
            <v>2020</v>
          </cell>
          <cell r="E14">
            <v>2019</v>
          </cell>
          <cell r="F14" t="str">
            <v>1909A</v>
          </cell>
          <cell r="G14" t="str">
            <v>1912A</v>
          </cell>
          <cell r="H14" t="str">
            <v>Q3</v>
          </cell>
          <cell r="I14" t="str">
            <v>Q3 2020</v>
          </cell>
          <cell r="J14" t="str">
            <v>Q3 2019</v>
          </cell>
          <cell r="K14" t="str">
            <v>YTD Q3 2020</v>
          </cell>
          <cell r="L14" t="str">
            <v>YTD Q3 2019</v>
          </cell>
          <cell r="M14" t="str">
            <v>Full Year 2019</v>
          </cell>
          <cell r="N14">
            <v>44104</v>
          </cell>
          <cell r="O14" t="str">
            <v>2019-12-31</v>
          </cell>
          <cell r="P14" t="str">
            <v>2019-01-01</v>
          </cell>
          <cell r="Q14">
            <v>43738</v>
          </cell>
          <cell r="R14" t="str">
            <v>2020-01-01</v>
          </cell>
          <cell r="T14" t="str">
            <v>SE04</v>
          </cell>
          <cell r="U14" t="str">
            <v>Haypp Sverige AB</v>
          </cell>
          <cell r="AH14" t="str">
            <v>A_INKSKA</v>
          </cell>
          <cell r="AI14" t="str">
            <v>Inkomstskatt</v>
          </cell>
          <cell r="AJ14" t="str">
            <v>Income tax</v>
          </cell>
        </row>
        <row r="15">
          <cell r="B15" t="str">
            <v>2010A</v>
          </cell>
          <cell r="C15" t="str">
            <v>Oct 31, 2020</v>
          </cell>
          <cell r="D15" t="str">
            <v>2020</v>
          </cell>
          <cell r="E15">
            <v>2019</v>
          </cell>
          <cell r="F15" t="str">
            <v>1910A</v>
          </cell>
          <cell r="G15" t="str">
            <v>1912A</v>
          </cell>
          <cell r="I15" t="str">
            <v>n/a</v>
          </cell>
          <cell r="J15" t="str">
            <v>n/a</v>
          </cell>
          <cell r="K15" t="str">
            <v>n/a</v>
          </cell>
          <cell r="L15" t="str">
            <v>n/a</v>
          </cell>
          <cell r="M15" t="str">
            <v>Full Year 2019</v>
          </cell>
          <cell r="N15">
            <v>44135</v>
          </cell>
          <cell r="O15" t="str">
            <v>2019-12-31</v>
          </cell>
          <cell r="P15" t="str">
            <v>2019-01-01</v>
          </cell>
          <cell r="Q15">
            <v>43769</v>
          </cell>
          <cell r="R15" t="str">
            <v>2020-01-01</v>
          </cell>
          <cell r="T15" t="str">
            <v>SE05</v>
          </cell>
          <cell r="U15" t="str">
            <v>Nicokick AB</v>
          </cell>
          <cell r="AH15" t="str">
            <v>A_NEDTIL</v>
          </cell>
          <cell r="AI15" t="str">
            <v>Av- och nedskrivningar av materiella anläggningstillgångar och immateriella tillgångar</v>
          </cell>
          <cell r="AJ15" t="str">
            <v>Depreciation and amortization of tangible and intangible assets</v>
          </cell>
        </row>
        <row r="16">
          <cell r="B16" t="str">
            <v>2011A</v>
          </cell>
          <cell r="C16" t="str">
            <v>Nov 30, 2020</v>
          </cell>
          <cell r="D16" t="str">
            <v>2020</v>
          </cell>
          <cell r="E16">
            <v>2019</v>
          </cell>
          <cell r="F16" t="str">
            <v>1911A</v>
          </cell>
          <cell r="G16" t="str">
            <v>1912A</v>
          </cell>
          <cell r="I16" t="str">
            <v>n/a</v>
          </cell>
          <cell r="J16" t="str">
            <v>n/a</v>
          </cell>
          <cell r="K16" t="str">
            <v>n/a</v>
          </cell>
          <cell r="L16" t="str">
            <v>n/a</v>
          </cell>
          <cell r="M16" t="str">
            <v>Full Year 2019</v>
          </cell>
          <cell r="N16">
            <v>44165</v>
          </cell>
          <cell r="O16" t="str">
            <v>2019-12-31</v>
          </cell>
          <cell r="P16" t="str">
            <v>2019-01-01</v>
          </cell>
          <cell r="Q16">
            <v>43799</v>
          </cell>
          <cell r="R16" t="str">
            <v>2020-01-01</v>
          </cell>
          <cell r="T16" t="str">
            <v>SE06</v>
          </cell>
          <cell r="U16" t="str">
            <v>Snusbolaget Europa AB</v>
          </cell>
          <cell r="AH16" t="str">
            <v>A_NETTOO</v>
          </cell>
          <cell r="AI16" t="str">
            <v>Nettoomsättning</v>
          </cell>
          <cell r="AJ16" t="str">
            <v>Net sales</v>
          </cell>
        </row>
        <row r="17">
          <cell r="B17" t="str">
            <v>2012A</v>
          </cell>
          <cell r="C17" t="str">
            <v>Dec 31, 2020</v>
          </cell>
          <cell r="D17" t="str">
            <v>2020</v>
          </cell>
          <cell r="E17">
            <v>2019</v>
          </cell>
          <cell r="F17" t="str">
            <v>1912A</v>
          </cell>
          <cell r="G17" t="str">
            <v>1912A</v>
          </cell>
          <cell r="H17" t="str">
            <v>Q4</v>
          </cell>
          <cell r="I17" t="str">
            <v>Q4 2020</v>
          </cell>
          <cell r="J17" t="str">
            <v>Q4 2019</v>
          </cell>
          <cell r="K17" t="str">
            <v>YTD Q4 2020</v>
          </cell>
          <cell r="L17" t="str">
            <v>YTD Q4 2019</v>
          </cell>
          <cell r="M17" t="str">
            <v>Full Year 2019</v>
          </cell>
          <cell r="N17">
            <v>44196</v>
          </cell>
          <cell r="O17" t="str">
            <v>2019-12-31</v>
          </cell>
          <cell r="P17" t="str">
            <v>2019-01-01</v>
          </cell>
          <cell r="Q17">
            <v>43830</v>
          </cell>
          <cell r="R17" t="str">
            <v>2020-01-01</v>
          </cell>
          <cell r="T17" t="str">
            <v>DE01</v>
          </cell>
          <cell r="U17" t="str">
            <v>Haypp GmbH</v>
          </cell>
          <cell r="AH17" t="str">
            <v>A_OVRKOS</v>
          </cell>
          <cell r="AI17" t="str">
            <v>Övriga rörelsekostnader</v>
          </cell>
          <cell r="AJ17" t="str">
            <v>Other operating expenses</v>
          </cell>
        </row>
        <row r="18">
          <cell r="B18" t="str">
            <v>2101A</v>
          </cell>
          <cell r="C18" t="str">
            <v>Jan 31, 2021</v>
          </cell>
          <cell r="D18" t="str">
            <v>2021</v>
          </cell>
          <cell r="E18">
            <v>2020</v>
          </cell>
          <cell r="F18" t="str">
            <v>2001A</v>
          </cell>
          <cell r="G18" t="str">
            <v>2012A</v>
          </cell>
          <cell r="I18" t="str">
            <v>n/a</v>
          </cell>
          <cell r="J18" t="str">
            <v>n/a</v>
          </cell>
          <cell r="K18" t="str">
            <v>n/a</v>
          </cell>
          <cell r="L18" t="str">
            <v>n/a</v>
          </cell>
          <cell r="M18" t="str">
            <v>Full Year 2020</v>
          </cell>
          <cell r="N18">
            <v>44227</v>
          </cell>
          <cell r="O18" t="str">
            <v>2020-12-31</v>
          </cell>
          <cell r="P18" t="str">
            <v>2020-01-01</v>
          </cell>
          <cell r="Q18">
            <v>43861</v>
          </cell>
          <cell r="R18" t="str">
            <v>2021-01-01</v>
          </cell>
          <cell r="T18" t="str">
            <v>UK01</v>
          </cell>
          <cell r="U18" t="str">
            <v>Haypp Limited</v>
          </cell>
          <cell r="AH18" t="str">
            <v>A_PERKOS</v>
          </cell>
          <cell r="AI18" t="str">
            <v>Personalkostnader</v>
          </cell>
          <cell r="AJ18" t="str">
            <v>Personnel expenses</v>
          </cell>
        </row>
        <row r="19">
          <cell r="B19" t="str">
            <v>2102A</v>
          </cell>
          <cell r="C19" t="str">
            <v>Feb 28, 2021</v>
          </cell>
          <cell r="D19" t="str">
            <v>2021</v>
          </cell>
          <cell r="E19">
            <v>2020</v>
          </cell>
          <cell r="F19" t="str">
            <v>2002A</v>
          </cell>
          <cell r="G19" t="str">
            <v>2012A</v>
          </cell>
          <cell r="I19" t="str">
            <v>n/a</v>
          </cell>
          <cell r="J19" t="str">
            <v>n/a</v>
          </cell>
          <cell r="K19" t="str">
            <v>n/a</v>
          </cell>
          <cell r="L19" t="str">
            <v>n/a</v>
          </cell>
          <cell r="M19" t="str">
            <v>Full Year 2020</v>
          </cell>
          <cell r="N19">
            <v>44255</v>
          </cell>
          <cell r="O19" t="str">
            <v>2020-12-31</v>
          </cell>
          <cell r="P19" t="str">
            <v>2020-01-01</v>
          </cell>
          <cell r="Q19">
            <v>43890</v>
          </cell>
          <cell r="R19" t="str">
            <v>2021-01-01</v>
          </cell>
          <cell r="AH19" t="str">
            <v>B_ANDKON</v>
          </cell>
          <cell r="AI19" t="str">
            <v>Andelar i koncernföretag</v>
          </cell>
          <cell r="AJ19" t="str">
            <v>Shares in subsidiaries</v>
          </cell>
        </row>
        <row r="20">
          <cell r="B20" t="str">
            <v>2103A</v>
          </cell>
          <cell r="C20" t="str">
            <v>Mar 31, 2021</v>
          </cell>
          <cell r="D20" t="str">
            <v>2021</v>
          </cell>
          <cell r="E20">
            <v>2020</v>
          </cell>
          <cell r="F20" t="str">
            <v>2003A</v>
          </cell>
          <cell r="G20" t="str">
            <v>2012A</v>
          </cell>
          <cell r="H20" t="str">
            <v>Q1</v>
          </cell>
          <cell r="I20" t="str">
            <v>Q1 2021</v>
          </cell>
          <cell r="J20" t="str">
            <v>Q1 2020</v>
          </cell>
          <cell r="K20" t="str">
            <v>YTD Q1 2021</v>
          </cell>
          <cell r="L20" t="str">
            <v>YTD Q1 2020</v>
          </cell>
          <cell r="M20" t="str">
            <v>Full Year 2020</v>
          </cell>
          <cell r="N20">
            <v>44286</v>
          </cell>
          <cell r="O20" t="str">
            <v>2020-12-31</v>
          </cell>
          <cell r="P20" t="str">
            <v>2020-01-01</v>
          </cell>
          <cell r="Q20">
            <v>43921</v>
          </cell>
          <cell r="R20" t="str">
            <v>2021-01-01</v>
          </cell>
          <cell r="AH20" t="str">
            <v>B_ANLFIN</v>
          </cell>
          <cell r="AI20" t="str">
            <v>Summa finansiella anläggningstillgångar</v>
          </cell>
          <cell r="AJ20" t="str">
            <v>Total financial assets</v>
          </cell>
        </row>
        <row r="21">
          <cell r="B21" t="str">
            <v>2104A</v>
          </cell>
          <cell r="C21" t="str">
            <v>Apr 30, 2021</v>
          </cell>
          <cell r="D21" t="str">
            <v>2021</v>
          </cell>
          <cell r="E21">
            <v>2020</v>
          </cell>
          <cell r="F21" t="str">
            <v>2004A</v>
          </cell>
          <cell r="G21" t="str">
            <v>2012A</v>
          </cell>
          <cell r="I21" t="str">
            <v>n/a</v>
          </cell>
          <cell r="J21" t="str">
            <v>n/a</v>
          </cell>
          <cell r="K21" t="str">
            <v>n/a</v>
          </cell>
          <cell r="L21" t="str">
            <v>n/a</v>
          </cell>
          <cell r="M21" t="str">
            <v>Full Year 2020</v>
          </cell>
          <cell r="N21">
            <v>44316</v>
          </cell>
          <cell r="O21" t="str">
            <v>2020-12-31</v>
          </cell>
          <cell r="P21" t="str">
            <v>2020-01-01</v>
          </cell>
          <cell r="Q21">
            <v>43951</v>
          </cell>
          <cell r="R21" t="str">
            <v>2021-01-01</v>
          </cell>
          <cell r="AH21" t="str">
            <v>B_ANLLAN</v>
          </cell>
          <cell r="AI21" t="str">
            <v>Andra långfristiga fordringar</v>
          </cell>
          <cell r="AJ21" t="str">
            <v>Non-current receivables</v>
          </cell>
        </row>
        <row r="22">
          <cell r="B22" t="str">
            <v>2105A</v>
          </cell>
          <cell r="C22" t="str">
            <v>May 31, 2021</v>
          </cell>
          <cell r="D22" t="str">
            <v>2021</v>
          </cell>
          <cell r="E22">
            <v>2020</v>
          </cell>
          <cell r="F22" t="str">
            <v>2005A</v>
          </cell>
          <cell r="G22" t="str">
            <v>2012A</v>
          </cell>
          <cell r="I22" t="str">
            <v>n/a</v>
          </cell>
          <cell r="J22" t="str">
            <v>n/a</v>
          </cell>
          <cell r="K22" t="str">
            <v>n/a</v>
          </cell>
          <cell r="L22" t="str">
            <v>n/a</v>
          </cell>
          <cell r="M22" t="str">
            <v>Full Year 2020</v>
          </cell>
          <cell r="N22">
            <v>44347</v>
          </cell>
          <cell r="O22" t="str">
            <v>2020-12-31</v>
          </cell>
          <cell r="P22" t="str">
            <v>2020-01-01</v>
          </cell>
          <cell r="Q22">
            <v>43982</v>
          </cell>
          <cell r="R22" t="str">
            <v>2021-01-01</v>
          </cell>
          <cell r="AH22" t="str">
            <v>B_ANLTIL</v>
          </cell>
          <cell r="AI22" t="str">
            <v>Summa anläggningstillgångar</v>
          </cell>
          <cell r="AJ22" t="str">
            <v>Total fixed assets</v>
          </cell>
        </row>
        <row r="23">
          <cell r="B23" t="str">
            <v>2106A</v>
          </cell>
          <cell r="C23" t="str">
            <v>Jun 30, 2021</v>
          </cell>
          <cell r="D23" t="str">
            <v>2021</v>
          </cell>
          <cell r="E23">
            <v>2020</v>
          </cell>
          <cell r="F23" t="str">
            <v>2006A</v>
          </cell>
          <cell r="G23" t="str">
            <v>2012A</v>
          </cell>
          <cell r="H23" t="str">
            <v>Q2</v>
          </cell>
          <cell r="I23" t="str">
            <v>Q2 2021</v>
          </cell>
          <cell r="J23" t="str">
            <v>Q2 2020</v>
          </cell>
          <cell r="K23" t="str">
            <v>YTD Q2 2021</v>
          </cell>
          <cell r="L23" t="str">
            <v>YTD Q2 2020</v>
          </cell>
          <cell r="M23" t="str">
            <v>Full Year 2020</v>
          </cell>
          <cell r="N23">
            <v>44377</v>
          </cell>
          <cell r="O23" t="str">
            <v>2020-12-31</v>
          </cell>
          <cell r="P23" t="str">
            <v>2020-01-01</v>
          </cell>
          <cell r="Q23">
            <v>44012</v>
          </cell>
          <cell r="R23" t="str">
            <v>2021-01-01</v>
          </cell>
          <cell r="AH23" t="str">
            <v>B_ANLUPP</v>
          </cell>
          <cell r="AI23" t="str">
            <v>Uppskjutna skattefordringar</v>
          </cell>
          <cell r="AJ23" t="str">
            <v>Deferred tax assets</v>
          </cell>
        </row>
        <row r="24">
          <cell r="B24" t="str">
            <v>2107A</v>
          </cell>
          <cell r="C24" t="str">
            <v>Jul 31, 2021</v>
          </cell>
          <cell r="D24" t="str">
            <v>2021</v>
          </cell>
          <cell r="E24">
            <v>2020</v>
          </cell>
          <cell r="F24" t="str">
            <v>2007A</v>
          </cell>
          <cell r="G24" t="str">
            <v>2012A</v>
          </cell>
          <cell r="I24" t="str">
            <v>n/a</v>
          </cell>
          <cell r="J24" t="str">
            <v>n/a</v>
          </cell>
          <cell r="K24" t="str">
            <v>n/a</v>
          </cell>
          <cell r="L24" t="str">
            <v>n/a</v>
          </cell>
          <cell r="M24" t="str">
            <v>Full Year 2020</v>
          </cell>
          <cell r="N24">
            <v>44408</v>
          </cell>
          <cell r="O24" t="str">
            <v>2020-12-31</v>
          </cell>
          <cell r="P24" t="str">
            <v>2020-01-01</v>
          </cell>
          <cell r="Q24">
            <v>44043</v>
          </cell>
          <cell r="R24" t="str">
            <v>2021-01-01</v>
          </cell>
          <cell r="AH24" t="str">
            <v>B_BALUTV</v>
          </cell>
          <cell r="AI24" t="str">
            <v>Balanserade utvecklingskostnader</v>
          </cell>
          <cell r="AJ24" t="str">
            <v>Capitalized development costs</v>
          </cell>
        </row>
        <row r="25">
          <cell r="B25" t="str">
            <v>2108A</v>
          </cell>
          <cell r="C25" t="str">
            <v>Aug 31, 2021</v>
          </cell>
          <cell r="D25" t="str">
            <v>2021</v>
          </cell>
          <cell r="E25">
            <v>2020</v>
          </cell>
          <cell r="F25" t="str">
            <v>2008A</v>
          </cell>
          <cell r="G25" t="str">
            <v>2012A</v>
          </cell>
          <cell r="I25" t="str">
            <v>n/a</v>
          </cell>
          <cell r="J25" t="str">
            <v>n/a</v>
          </cell>
          <cell r="K25" t="str">
            <v>n/a</v>
          </cell>
          <cell r="L25" t="str">
            <v>n/a</v>
          </cell>
          <cell r="M25" t="str">
            <v>Full Year 2020</v>
          </cell>
          <cell r="N25">
            <v>44439</v>
          </cell>
          <cell r="O25" t="str">
            <v>2020-12-31</v>
          </cell>
          <cell r="P25" t="str">
            <v>2020-01-01</v>
          </cell>
          <cell r="Q25">
            <v>44074</v>
          </cell>
          <cell r="R25" t="str">
            <v>2021-01-01</v>
          </cell>
          <cell r="AH25" t="str">
            <v>B_EGEAKI</v>
          </cell>
          <cell r="AI25" t="str">
            <v>Aktiekapital</v>
          </cell>
          <cell r="AJ25" t="str">
            <v>Share capital</v>
          </cell>
        </row>
        <row r="26">
          <cell r="B26" t="str">
            <v>2109A</v>
          </cell>
          <cell r="C26" t="str">
            <v>Sep 30, 2021</v>
          </cell>
          <cell r="D26" t="str">
            <v>2021</v>
          </cell>
          <cell r="E26">
            <v>2020</v>
          </cell>
          <cell r="F26" t="str">
            <v>2009A</v>
          </cell>
          <cell r="G26" t="str">
            <v>2012A</v>
          </cell>
          <cell r="H26" t="str">
            <v>Q3</v>
          </cell>
          <cell r="I26" t="str">
            <v>Q3 2021</v>
          </cell>
          <cell r="J26" t="str">
            <v>Q3 2020</v>
          </cell>
          <cell r="K26" t="str">
            <v>YTD Q3 2021</v>
          </cell>
          <cell r="L26" t="str">
            <v>YTD Q3 2020</v>
          </cell>
          <cell r="M26" t="str">
            <v>Full Year 2020</v>
          </cell>
          <cell r="N26">
            <v>44469</v>
          </cell>
          <cell r="O26" t="str">
            <v>2020-12-31</v>
          </cell>
          <cell r="P26" t="str">
            <v>2020-01-01</v>
          </cell>
          <cell r="Q26">
            <v>44104</v>
          </cell>
          <cell r="R26" t="str">
            <v>2021-01-01</v>
          </cell>
          <cell r="AH26" t="str">
            <v>B_EGEBAL</v>
          </cell>
          <cell r="AI26" t="str">
            <v>Balanserat resultat (Inklusive årets resultat)</v>
          </cell>
          <cell r="AJ26" t="str">
            <v>Retained earnings (including net profit/loss for the year)</v>
          </cell>
        </row>
        <row r="27">
          <cell r="B27" t="str">
            <v>2110A</v>
          </cell>
          <cell r="C27" t="str">
            <v>Oct 31, 2021</v>
          </cell>
          <cell r="D27" t="str">
            <v>2021</v>
          </cell>
          <cell r="E27">
            <v>2020</v>
          </cell>
          <cell r="F27" t="str">
            <v>2010A</v>
          </cell>
          <cell r="G27" t="str">
            <v>2012A</v>
          </cell>
          <cell r="I27" t="str">
            <v>n/a</v>
          </cell>
          <cell r="J27" t="str">
            <v>n/a</v>
          </cell>
          <cell r="K27" t="str">
            <v>n/a</v>
          </cell>
          <cell r="L27" t="str">
            <v>n/a</v>
          </cell>
          <cell r="M27" t="str">
            <v>Full Year 2020</v>
          </cell>
          <cell r="N27">
            <v>44500</v>
          </cell>
          <cell r="O27" t="str">
            <v>2020-12-31</v>
          </cell>
          <cell r="P27" t="str">
            <v>2020-01-01</v>
          </cell>
          <cell r="Q27">
            <v>44135</v>
          </cell>
          <cell r="R27" t="str">
            <v>2021-01-01</v>
          </cell>
          <cell r="AH27" t="str">
            <v>B_EGEKAP</v>
          </cell>
          <cell r="AI27" t="str">
            <v>Summa eget kapital</v>
          </cell>
          <cell r="AJ27" t="str">
            <v>Total equity</v>
          </cell>
        </row>
        <row r="28">
          <cell r="B28" t="str">
            <v>2111A</v>
          </cell>
          <cell r="C28" t="str">
            <v>Nov 30, 2021</v>
          </cell>
          <cell r="D28" t="str">
            <v>2021</v>
          </cell>
          <cell r="E28">
            <v>2020</v>
          </cell>
          <cell r="F28" t="str">
            <v>2011A</v>
          </cell>
          <cell r="G28" t="str">
            <v>2012A</v>
          </cell>
          <cell r="I28" t="str">
            <v>n/a</v>
          </cell>
          <cell r="J28" t="str">
            <v>n/a</v>
          </cell>
          <cell r="K28" t="str">
            <v>n/a</v>
          </cell>
          <cell r="L28" t="str">
            <v>n/a</v>
          </cell>
          <cell r="M28" t="str">
            <v>Full Year 2020</v>
          </cell>
          <cell r="N28">
            <v>44530</v>
          </cell>
          <cell r="O28" t="str">
            <v>2020-12-31</v>
          </cell>
          <cell r="P28" t="str">
            <v>2020-01-01</v>
          </cell>
          <cell r="Q28">
            <v>44165</v>
          </cell>
          <cell r="R28" t="str">
            <v>2021-01-01</v>
          </cell>
          <cell r="AH28" t="str">
            <v>B_EGEOMR</v>
          </cell>
          <cell r="AI28" t="str">
            <v>Omräkningsdifferenser</v>
          </cell>
          <cell r="AJ28" t="str">
            <v>Translation differences</v>
          </cell>
        </row>
        <row r="29">
          <cell r="B29" t="str">
            <v>2112A</v>
          </cell>
          <cell r="C29" t="str">
            <v>Dec 31, 2021</v>
          </cell>
          <cell r="D29" t="str">
            <v>2021</v>
          </cell>
          <cell r="E29">
            <v>2020</v>
          </cell>
          <cell r="F29" t="str">
            <v>2012A</v>
          </cell>
          <cell r="G29" t="str">
            <v>2012A</v>
          </cell>
          <cell r="H29" t="str">
            <v>Q4</v>
          </cell>
          <cell r="I29" t="str">
            <v>Q4 2021</v>
          </cell>
          <cell r="J29" t="str">
            <v>Q4 2020</v>
          </cell>
          <cell r="K29" t="str">
            <v>YTD Q4 2021</v>
          </cell>
          <cell r="L29" t="str">
            <v>YTD Q4 2020</v>
          </cell>
          <cell r="M29" t="str">
            <v>Full Year 2020</v>
          </cell>
          <cell r="N29">
            <v>44561</v>
          </cell>
          <cell r="O29" t="str">
            <v>2020-12-31</v>
          </cell>
          <cell r="P29" t="str">
            <v>2020-01-01</v>
          </cell>
          <cell r="Q29">
            <v>44196</v>
          </cell>
          <cell r="R29" t="str">
            <v>2021-01-01</v>
          </cell>
          <cell r="AH29" t="str">
            <v>B_EGEOVR</v>
          </cell>
          <cell r="AI29" t="str">
            <v>Överkursfond</v>
          </cell>
          <cell r="AJ29" t="str">
            <v>Premium fund</v>
          </cell>
        </row>
        <row r="30">
          <cell r="AH30" t="str">
            <v>Y_CONBS101</v>
          </cell>
          <cell r="AI30" t="str">
            <v>Övrigt tillskjutet kapital</v>
          </cell>
          <cell r="AJ30" t="str">
            <v>Other contributed capital</v>
          </cell>
        </row>
        <row r="31">
          <cell r="B31" t="str">
            <v>2201A</v>
          </cell>
          <cell r="C31" t="str">
            <v>Jan 31, 2022</v>
          </cell>
          <cell r="D31" t="str">
            <v>2022</v>
          </cell>
          <cell r="E31">
            <v>2021</v>
          </cell>
          <cell r="F31" t="str">
            <v>2101A</v>
          </cell>
          <cell r="G31" t="str">
            <v>2112A</v>
          </cell>
          <cell r="I31" t="str">
            <v>n/a</v>
          </cell>
          <cell r="J31" t="str">
            <v>n/a</v>
          </cell>
          <cell r="K31" t="str">
            <v>n/a</v>
          </cell>
          <cell r="L31" t="str">
            <v>n/a</v>
          </cell>
          <cell r="M31" t="str">
            <v>Full Year 2021</v>
          </cell>
          <cell r="N31">
            <v>44592</v>
          </cell>
          <cell r="O31" t="str">
            <v>2021-12-31</v>
          </cell>
          <cell r="P31" t="str">
            <v>2021-01-01</v>
          </cell>
          <cell r="Q31">
            <v>44227</v>
          </cell>
          <cell r="R31" t="str">
            <v>2022-01-01</v>
          </cell>
          <cell r="AH31" t="str">
            <v>B_EGEPAG</v>
          </cell>
          <cell r="AI31" t="str">
            <v>Pågående nyemission</v>
          </cell>
          <cell r="AJ31" t="str">
            <v>New share issue in progress</v>
          </cell>
        </row>
        <row r="32">
          <cell r="B32" t="str">
            <v>2202A</v>
          </cell>
          <cell r="C32" t="str">
            <v>Feb 28, 2022</v>
          </cell>
          <cell r="D32" t="str">
            <v>2022</v>
          </cell>
          <cell r="E32">
            <v>2021</v>
          </cell>
          <cell r="F32" t="str">
            <v>2102A</v>
          </cell>
          <cell r="G32" t="str">
            <v>2112A</v>
          </cell>
          <cell r="I32" t="str">
            <v>n/a</v>
          </cell>
          <cell r="J32" t="str">
            <v>n/a</v>
          </cell>
          <cell r="K32" t="str">
            <v>n/a</v>
          </cell>
          <cell r="L32" t="str">
            <v>n/a</v>
          </cell>
          <cell r="M32" t="str">
            <v>Full Year 2021</v>
          </cell>
          <cell r="N32">
            <v>44620</v>
          </cell>
          <cell r="O32" t="str">
            <v>2021-12-31</v>
          </cell>
          <cell r="P32" t="str">
            <v>2021-01-01</v>
          </cell>
          <cell r="Q32">
            <v>44255</v>
          </cell>
          <cell r="R32" t="str">
            <v>2022-01-01</v>
          </cell>
          <cell r="AH32" t="str">
            <v>B_EKOSKU</v>
          </cell>
          <cell r="AI32" t="str">
            <v>SUMMA EGET KAPITAL OCH SKULDER</v>
          </cell>
          <cell r="AJ32" t="str">
            <v>TOTAL EQUITY AND LIABILITIES</v>
          </cell>
        </row>
        <row r="33">
          <cell r="B33" t="str">
            <v>2203A</v>
          </cell>
          <cell r="C33" t="str">
            <v>Mar 31, 2022</v>
          </cell>
          <cell r="D33" t="str">
            <v>2022</v>
          </cell>
          <cell r="E33">
            <v>2021</v>
          </cell>
          <cell r="F33" t="str">
            <v>2103A</v>
          </cell>
          <cell r="G33" t="str">
            <v>2112A</v>
          </cell>
          <cell r="H33" t="str">
            <v>Q1</v>
          </cell>
          <cell r="I33" t="str">
            <v>Q1 2022</v>
          </cell>
          <cell r="J33" t="str">
            <v>Q1 2021</v>
          </cell>
          <cell r="K33" t="str">
            <v>YTD Q1 2022</v>
          </cell>
          <cell r="L33" t="str">
            <v>YTD Q1 2021</v>
          </cell>
          <cell r="M33" t="str">
            <v>Full Year 2021</v>
          </cell>
          <cell r="N33">
            <v>44651</v>
          </cell>
          <cell r="O33" t="str">
            <v>2021-12-31</v>
          </cell>
          <cell r="P33" t="str">
            <v>2021-01-01</v>
          </cell>
          <cell r="Q33">
            <v>44286</v>
          </cell>
          <cell r="R33" t="str">
            <v>2022-01-01</v>
          </cell>
          <cell r="AH33" t="str">
            <v>B_FORFAS</v>
          </cell>
          <cell r="AI33" t="str">
            <v>Förbättringsutgifter på annans fastighet</v>
          </cell>
          <cell r="AJ33" t="str">
            <v>Leasehold improvements</v>
          </cell>
        </row>
        <row r="34">
          <cell r="B34" t="str">
            <v>2204A</v>
          </cell>
          <cell r="C34" t="str">
            <v>Apr 30, 2022</v>
          </cell>
          <cell r="D34" t="str">
            <v>2022</v>
          </cell>
          <cell r="E34">
            <v>2021</v>
          </cell>
          <cell r="F34" t="str">
            <v>2104A</v>
          </cell>
          <cell r="G34" t="str">
            <v>2112A</v>
          </cell>
          <cell r="I34" t="str">
            <v>n/a</v>
          </cell>
          <cell r="J34" t="str">
            <v>n/a</v>
          </cell>
          <cell r="K34" t="str">
            <v>n/a</v>
          </cell>
          <cell r="L34" t="str">
            <v>n/a</v>
          </cell>
          <cell r="M34" t="str">
            <v>Full Year 2021</v>
          </cell>
          <cell r="N34">
            <v>44681</v>
          </cell>
          <cell r="O34" t="str">
            <v>2021-12-31</v>
          </cell>
          <cell r="P34" t="str">
            <v>2021-01-01</v>
          </cell>
          <cell r="Q34">
            <v>44316</v>
          </cell>
          <cell r="R34" t="str">
            <v>2022-01-01</v>
          </cell>
          <cell r="AH34" t="str">
            <v>B_FORKOR</v>
          </cell>
          <cell r="AI34" t="str">
            <v>Summa kortfristiga fordringar</v>
          </cell>
          <cell r="AJ34" t="str">
            <v>Total current receivables</v>
          </cell>
        </row>
        <row r="35">
          <cell r="B35" t="str">
            <v>2205A</v>
          </cell>
          <cell r="C35" t="str">
            <v>May 31, 2022</v>
          </cell>
          <cell r="D35" t="str">
            <v>2022</v>
          </cell>
          <cell r="E35">
            <v>2021</v>
          </cell>
          <cell r="F35" t="str">
            <v>2105A</v>
          </cell>
          <cell r="G35" t="str">
            <v>2112A</v>
          </cell>
          <cell r="I35" t="str">
            <v>n/a</v>
          </cell>
          <cell r="J35" t="str">
            <v>n/a</v>
          </cell>
          <cell r="K35" t="str">
            <v>n/a</v>
          </cell>
          <cell r="L35" t="str">
            <v>n/a</v>
          </cell>
          <cell r="M35" t="str">
            <v>Full Year 2021</v>
          </cell>
          <cell r="N35">
            <v>44712</v>
          </cell>
          <cell r="O35" t="str">
            <v>2021-12-31</v>
          </cell>
          <cell r="P35" t="str">
            <v>2021-01-01</v>
          </cell>
          <cell r="Q35">
            <v>44347</v>
          </cell>
          <cell r="R35" t="str">
            <v>2022-01-01</v>
          </cell>
          <cell r="AH35" t="str">
            <v>B_FORKUN</v>
          </cell>
          <cell r="AI35" t="str">
            <v>Kundfordringar</v>
          </cell>
          <cell r="AJ35" t="str">
            <v>Accounts receivable</v>
          </cell>
        </row>
        <row r="36">
          <cell r="B36" t="str">
            <v>2206A</v>
          </cell>
          <cell r="C36" t="str">
            <v>Jun 30, 2022</v>
          </cell>
          <cell r="D36" t="str">
            <v>2022</v>
          </cell>
          <cell r="E36">
            <v>2021</v>
          </cell>
          <cell r="F36" t="str">
            <v>2106A</v>
          </cell>
          <cell r="G36" t="str">
            <v>2112A</v>
          </cell>
          <cell r="H36" t="str">
            <v>Q2</v>
          </cell>
          <cell r="I36" t="str">
            <v>Q2 2022</v>
          </cell>
          <cell r="J36" t="str">
            <v>Q2 2021</v>
          </cell>
          <cell r="K36" t="str">
            <v>YTD Q2 2022</v>
          </cell>
          <cell r="L36" t="str">
            <v>YTD Q2 2021</v>
          </cell>
          <cell r="M36" t="str">
            <v>Full Year 2021</v>
          </cell>
          <cell r="N36">
            <v>44742</v>
          </cell>
          <cell r="O36" t="str">
            <v>2021-12-31</v>
          </cell>
          <cell r="P36" t="str">
            <v>2021-01-01</v>
          </cell>
          <cell r="Q36">
            <v>44377</v>
          </cell>
          <cell r="R36" t="str">
            <v>2022-01-01</v>
          </cell>
          <cell r="AH36" t="str">
            <v>B_FORLIK</v>
          </cell>
          <cell r="AI36" t="str">
            <v>Likvida medel</v>
          </cell>
          <cell r="AJ36" t="str">
            <v>Cash and cash equivalents</v>
          </cell>
        </row>
        <row r="37">
          <cell r="B37" t="str">
            <v>2207A</v>
          </cell>
          <cell r="C37" t="str">
            <v>Jul 31, 2022</v>
          </cell>
          <cell r="D37" t="str">
            <v>2022</v>
          </cell>
          <cell r="E37">
            <v>2021</v>
          </cell>
          <cell r="F37" t="str">
            <v>2107A</v>
          </cell>
          <cell r="G37" t="str">
            <v>2112A</v>
          </cell>
          <cell r="I37" t="str">
            <v>n/a</v>
          </cell>
          <cell r="J37" t="str">
            <v>n/a</v>
          </cell>
          <cell r="K37" t="str">
            <v>n/a</v>
          </cell>
          <cell r="L37" t="str">
            <v>n/a</v>
          </cell>
          <cell r="M37" t="str">
            <v>Full Year 2021</v>
          </cell>
          <cell r="N37">
            <v>44773</v>
          </cell>
          <cell r="O37" t="str">
            <v>2021-12-31</v>
          </cell>
          <cell r="P37" t="str">
            <v>2021-01-01</v>
          </cell>
          <cell r="Q37">
            <v>44408</v>
          </cell>
          <cell r="R37" t="str">
            <v>2022-01-01</v>
          </cell>
          <cell r="AH37" t="str">
            <v>B_FORAKT</v>
          </cell>
          <cell r="AI37" t="str">
            <v>Aktuella skattefordringar</v>
          </cell>
          <cell r="AJ37" t="str">
            <v>Current tax recoverable</v>
          </cell>
        </row>
        <row r="38">
          <cell r="B38" t="str">
            <v>2208A</v>
          </cell>
          <cell r="C38" t="str">
            <v>Aug 31, 2022</v>
          </cell>
          <cell r="D38" t="str">
            <v>2022</v>
          </cell>
          <cell r="E38">
            <v>2021</v>
          </cell>
          <cell r="F38" t="str">
            <v>2108A</v>
          </cell>
          <cell r="G38" t="str">
            <v>2112A</v>
          </cell>
          <cell r="I38" t="str">
            <v>n/a</v>
          </cell>
          <cell r="J38" t="str">
            <v>n/a</v>
          </cell>
          <cell r="K38" t="str">
            <v>n/a</v>
          </cell>
          <cell r="L38" t="str">
            <v>n/a</v>
          </cell>
          <cell r="M38" t="str">
            <v>Full Year 2021</v>
          </cell>
          <cell r="N38">
            <v>44804</v>
          </cell>
          <cell r="O38" t="str">
            <v>2021-12-31</v>
          </cell>
          <cell r="P38" t="str">
            <v>2021-01-01</v>
          </cell>
          <cell r="Q38">
            <v>44439</v>
          </cell>
          <cell r="R38" t="str">
            <v>2022-01-01</v>
          </cell>
          <cell r="AH38" t="str">
            <v>B_FOROVR</v>
          </cell>
          <cell r="AI38" t="str">
            <v>Övriga fordringar</v>
          </cell>
          <cell r="AJ38" t="str">
            <v>Other receivables</v>
          </cell>
        </row>
        <row r="39">
          <cell r="B39" t="str">
            <v>2209A</v>
          </cell>
          <cell r="C39" t="str">
            <v>Sep 30, 2022</v>
          </cell>
          <cell r="D39" t="str">
            <v>2022</v>
          </cell>
          <cell r="E39">
            <v>2021</v>
          </cell>
          <cell r="F39" t="str">
            <v>2109A</v>
          </cell>
          <cell r="G39" t="str">
            <v>2112A</v>
          </cell>
          <cell r="H39" t="str">
            <v>Q3</v>
          </cell>
          <cell r="I39" t="str">
            <v>Q3 2022</v>
          </cell>
          <cell r="J39" t="str">
            <v>Q3 2021</v>
          </cell>
          <cell r="K39" t="str">
            <v>YTD Q3 2022</v>
          </cell>
          <cell r="L39" t="str">
            <v>YTD Q3 2021</v>
          </cell>
          <cell r="M39" t="str">
            <v>Full Year 2021</v>
          </cell>
          <cell r="N39">
            <v>44834</v>
          </cell>
          <cell r="O39" t="str">
            <v>2021-12-31</v>
          </cell>
          <cell r="P39" t="str">
            <v>2021-01-01</v>
          </cell>
          <cell r="Q39">
            <v>44469</v>
          </cell>
          <cell r="R39" t="str">
            <v>2022-01-01</v>
          </cell>
          <cell r="AH39" t="str">
            <v>B_FORUTB</v>
          </cell>
          <cell r="AI39" t="str">
            <v>Förutbetalda kostnader och upplupna intäkter</v>
          </cell>
          <cell r="AJ39" t="str">
            <v>Prepaid expenses and accrued income</v>
          </cell>
        </row>
        <row r="40">
          <cell r="B40" t="str">
            <v>2210A</v>
          </cell>
          <cell r="C40" t="str">
            <v>Oct 31, 2022</v>
          </cell>
          <cell r="D40" t="str">
            <v>2022</v>
          </cell>
          <cell r="E40">
            <v>2021</v>
          </cell>
          <cell r="F40" t="str">
            <v>2110A</v>
          </cell>
          <cell r="G40" t="str">
            <v>2112A</v>
          </cell>
          <cell r="I40" t="str">
            <v>n/a</v>
          </cell>
          <cell r="J40" t="str">
            <v>n/a</v>
          </cell>
          <cell r="K40" t="str">
            <v>n/a</v>
          </cell>
          <cell r="L40" t="str">
            <v>n/a</v>
          </cell>
          <cell r="M40" t="str">
            <v>Full Year 2021</v>
          </cell>
          <cell r="N40">
            <v>44865</v>
          </cell>
          <cell r="O40" t="str">
            <v>2021-12-31</v>
          </cell>
          <cell r="P40" t="str">
            <v>2021-01-01</v>
          </cell>
          <cell r="Q40">
            <v>44500</v>
          </cell>
          <cell r="R40" t="str">
            <v>2022-01-01</v>
          </cell>
          <cell r="AH40" t="str">
            <v>B_GOOWIL</v>
          </cell>
          <cell r="AI40" t="str">
            <v>Goodwill</v>
          </cell>
          <cell r="AJ40" t="str">
            <v>Goodwill</v>
          </cell>
        </row>
        <row r="41">
          <cell r="B41" t="str">
            <v>2211A</v>
          </cell>
          <cell r="C41" t="str">
            <v>Nov 30, 2022</v>
          </cell>
          <cell r="D41" t="str">
            <v>2022</v>
          </cell>
          <cell r="E41">
            <v>2021</v>
          </cell>
          <cell r="F41" t="str">
            <v>2111A</v>
          </cell>
          <cell r="G41" t="str">
            <v>2112A</v>
          </cell>
          <cell r="I41" t="str">
            <v>n/a</v>
          </cell>
          <cell r="J41" t="str">
            <v>n/a</v>
          </cell>
          <cell r="K41" t="str">
            <v>n/a</v>
          </cell>
          <cell r="L41" t="str">
            <v>n/a</v>
          </cell>
          <cell r="M41" t="str">
            <v>Full Year 2021</v>
          </cell>
          <cell r="N41">
            <v>44895</v>
          </cell>
          <cell r="O41" t="str">
            <v>2021-12-31</v>
          </cell>
          <cell r="P41" t="str">
            <v>2021-01-01</v>
          </cell>
          <cell r="Q41">
            <v>44530</v>
          </cell>
          <cell r="R41" t="str">
            <v>2022-01-01</v>
          </cell>
          <cell r="AH41" t="str">
            <v>B_HANVAR</v>
          </cell>
          <cell r="AI41" t="str">
            <v>Handelsvaror</v>
          </cell>
          <cell r="AJ41" t="str">
            <v>Goods for resale</v>
          </cell>
        </row>
        <row r="42">
          <cell r="B42" t="str">
            <v>2212A</v>
          </cell>
          <cell r="C42" t="str">
            <v>Dec 31, 2022</v>
          </cell>
          <cell r="D42" t="str">
            <v>2022</v>
          </cell>
          <cell r="E42">
            <v>2021</v>
          </cell>
          <cell r="F42" t="str">
            <v>2112A</v>
          </cell>
          <cell r="G42" t="str">
            <v>2112A</v>
          </cell>
          <cell r="H42" t="str">
            <v>Q4</v>
          </cell>
          <cell r="I42" t="str">
            <v>Q4 2022</v>
          </cell>
          <cell r="J42" t="str">
            <v>Q4 2021</v>
          </cell>
          <cell r="K42" t="str">
            <v>YTD Q4 2022</v>
          </cell>
          <cell r="L42" t="str">
            <v>YTD Q4 2021</v>
          </cell>
          <cell r="M42" t="str">
            <v>Full Year 2021</v>
          </cell>
          <cell r="N42">
            <v>44926</v>
          </cell>
          <cell r="O42" t="str">
            <v>2021-12-31</v>
          </cell>
          <cell r="P42" t="str">
            <v>2021-01-01</v>
          </cell>
          <cell r="Q42">
            <v>44561</v>
          </cell>
          <cell r="R42" t="str">
            <v>2022-01-01</v>
          </cell>
          <cell r="AH42" t="str">
            <v>B_IMMANL</v>
          </cell>
          <cell r="AI42" t="str">
            <v>Summa immateriella anläggningstillgångar</v>
          </cell>
          <cell r="AJ42" t="str">
            <v>Total intangible assets</v>
          </cell>
        </row>
        <row r="43">
          <cell r="B43" t="str">
            <v>2301A</v>
          </cell>
          <cell r="C43" t="str">
            <v>Jan 31, 2023</v>
          </cell>
          <cell r="D43" t="str">
            <v>2023</v>
          </cell>
          <cell r="E43">
            <v>2022</v>
          </cell>
          <cell r="F43" t="str">
            <v>2201A</v>
          </cell>
          <cell r="G43" t="str">
            <v>2212A</v>
          </cell>
          <cell r="I43" t="str">
            <v>n/a</v>
          </cell>
          <cell r="J43" t="str">
            <v>n/a</v>
          </cell>
          <cell r="K43" t="str">
            <v>n/a</v>
          </cell>
          <cell r="L43" t="str">
            <v>n/a</v>
          </cell>
          <cell r="M43" t="str">
            <v>Full Year 2022</v>
          </cell>
          <cell r="N43">
            <v>44957</v>
          </cell>
          <cell r="O43" t="str">
            <v>2022-12-31</v>
          </cell>
          <cell r="P43" t="str">
            <v>2022-01-01</v>
          </cell>
          <cell r="Q43">
            <v>44592</v>
          </cell>
          <cell r="R43" t="str">
            <v>2023-01-01</v>
          </cell>
          <cell r="AH43" t="str">
            <v>B_INVINS</v>
          </cell>
          <cell r="AI43" t="str">
            <v>Inventarier</v>
          </cell>
          <cell r="AJ43" t="str">
            <v>Equipment</v>
          </cell>
        </row>
        <row r="44">
          <cell r="B44" t="str">
            <v>2302A</v>
          </cell>
          <cell r="C44" t="str">
            <v>Feb 28, 2023</v>
          </cell>
          <cell r="D44" t="str">
            <v>2023</v>
          </cell>
          <cell r="E44">
            <v>2022</v>
          </cell>
          <cell r="F44" t="str">
            <v>2202A</v>
          </cell>
          <cell r="G44" t="str">
            <v>2212A</v>
          </cell>
          <cell r="I44" t="str">
            <v>n/a</v>
          </cell>
          <cell r="J44" t="str">
            <v>n/a</v>
          </cell>
          <cell r="K44" t="str">
            <v>n/a</v>
          </cell>
          <cell r="L44" t="str">
            <v>n/a</v>
          </cell>
          <cell r="M44" t="str">
            <v>Full Year 2022</v>
          </cell>
          <cell r="N44">
            <v>44985</v>
          </cell>
          <cell r="O44" t="str">
            <v>2022-12-31</v>
          </cell>
          <cell r="P44" t="str">
            <v>2022-01-01</v>
          </cell>
          <cell r="Q44">
            <v>44620</v>
          </cell>
          <cell r="R44" t="str">
            <v>2023-01-01</v>
          </cell>
          <cell r="AH44" t="str">
            <v>B_KSAKTU</v>
          </cell>
          <cell r="AI44" t="str">
            <v>Aktuell skatteskuld</v>
          </cell>
          <cell r="AJ44" t="str">
            <v>Current tax liabilities</v>
          </cell>
        </row>
        <row r="45">
          <cell r="B45" t="str">
            <v>2303A</v>
          </cell>
          <cell r="C45" t="str">
            <v>Mar 31, 2023</v>
          </cell>
          <cell r="D45" t="str">
            <v>2023</v>
          </cell>
          <cell r="E45">
            <v>2022</v>
          </cell>
          <cell r="F45" t="str">
            <v>2203A</v>
          </cell>
          <cell r="G45" t="str">
            <v>2212A</v>
          </cell>
          <cell r="H45" t="str">
            <v>Q1</v>
          </cell>
          <cell r="I45" t="str">
            <v>Q1 2023</v>
          </cell>
          <cell r="J45" t="str">
            <v>Q1 2022</v>
          </cell>
          <cell r="K45" t="str">
            <v>YTD Q1 2023</v>
          </cell>
          <cell r="L45" t="str">
            <v>YTD Q1 2022</v>
          </cell>
          <cell r="M45" t="str">
            <v>Full Year 2022</v>
          </cell>
          <cell r="N45">
            <v>45016</v>
          </cell>
          <cell r="O45" t="str">
            <v>2022-12-31</v>
          </cell>
          <cell r="P45" t="str">
            <v>2022-01-01</v>
          </cell>
          <cell r="Q45">
            <v>44651</v>
          </cell>
          <cell r="R45" t="str">
            <v>2023-01-01</v>
          </cell>
          <cell r="AH45" t="str">
            <v>B_KSCHEC</v>
          </cell>
          <cell r="AI45" t="str">
            <v>Checkräkningskredit</v>
          </cell>
          <cell r="AJ45" t="str">
            <v>Bank overdraft</v>
          </cell>
        </row>
        <row r="46">
          <cell r="B46" t="str">
            <v>2304A</v>
          </cell>
          <cell r="C46" t="str">
            <v>Apr 30, 2023</v>
          </cell>
          <cell r="D46" t="str">
            <v>2023</v>
          </cell>
          <cell r="E46">
            <v>2022</v>
          </cell>
          <cell r="F46" t="str">
            <v>2204A</v>
          </cell>
          <cell r="G46" t="str">
            <v>2212A</v>
          </cell>
          <cell r="I46" t="str">
            <v>n/a</v>
          </cell>
          <cell r="J46" t="str">
            <v>n/a</v>
          </cell>
          <cell r="K46" t="str">
            <v>n/a</v>
          </cell>
          <cell r="L46" t="str">
            <v>n/a</v>
          </cell>
          <cell r="M46" t="str">
            <v>Full Year 2022</v>
          </cell>
          <cell r="N46">
            <v>45046</v>
          </cell>
          <cell r="O46" t="str">
            <v>2022-12-31</v>
          </cell>
          <cell r="P46" t="str">
            <v>2022-01-01</v>
          </cell>
          <cell r="Q46">
            <v>44681</v>
          </cell>
          <cell r="R46" t="str">
            <v>2023-01-01</v>
          </cell>
          <cell r="AH46" t="str">
            <v>B_KSKRED</v>
          </cell>
          <cell r="AI46" t="str">
            <v>Skulder till kreditinstitut</v>
          </cell>
          <cell r="AJ46" t="str">
            <v>Liabilities to credit institutions</v>
          </cell>
        </row>
        <row r="47">
          <cell r="B47" t="str">
            <v>2305A</v>
          </cell>
          <cell r="C47" t="str">
            <v>May 31, 2023</v>
          </cell>
          <cell r="D47" t="str">
            <v>2023</v>
          </cell>
          <cell r="E47">
            <v>2022</v>
          </cell>
          <cell r="F47" t="str">
            <v>2205A</v>
          </cell>
          <cell r="G47" t="str">
            <v>2212A</v>
          </cell>
          <cell r="I47" t="str">
            <v>n/a</v>
          </cell>
          <cell r="J47" t="str">
            <v>n/a</v>
          </cell>
          <cell r="K47" t="str">
            <v>n/a</v>
          </cell>
          <cell r="L47" t="str">
            <v>n/a</v>
          </cell>
          <cell r="M47" t="str">
            <v>Full Year 2022</v>
          </cell>
          <cell r="N47">
            <v>45077</v>
          </cell>
          <cell r="O47" t="str">
            <v>2022-12-31</v>
          </cell>
          <cell r="P47" t="str">
            <v>2022-01-01</v>
          </cell>
          <cell r="Q47">
            <v>44712</v>
          </cell>
          <cell r="R47" t="str">
            <v>2023-01-01</v>
          </cell>
          <cell r="AH47" t="str">
            <v>B_KSLEVE</v>
          </cell>
          <cell r="AI47" t="str">
            <v>Leverantörsskulder</v>
          </cell>
          <cell r="AJ47" t="str">
            <v>Accounts payable</v>
          </cell>
        </row>
        <row r="48">
          <cell r="B48" t="str">
            <v>2306A</v>
          </cell>
          <cell r="C48" t="str">
            <v>Jun 30, 2023</v>
          </cell>
          <cell r="D48" t="str">
            <v>2023</v>
          </cell>
          <cell r="E48">
            <v>2022</v>
          </cell>
          <cell r="F48" t="str">
            <v>2206A</v>
          </cell>
          <cell r="G48" t="str">
            <v>2212A</v>
          </cell>
          <cell r="H48" t="str">
            <v>Q2</v>
          </cell>
          <cell r="I48" t="str">
            <v>Q2 2023</v>
          </cell>
          <cell r="J48" t="str">
            <v>Q2 2022</v>
          </cell>
          <cell r="K48" t="str">
            <v>YTD Q2 2023</v>
          </cell>
          <cell r="L48" t="str">
            <v>YTD Q2 2022</v>
          </cell>
          <cell r="M48" t="str">
            <v>Full Year 2022</v>
          </cell>
          <cell r="N48">
            <v>45107</v>
          </cell>
          <cell r="O48" t="str">
            <v>2022-12-31</v>
          </cell>
          <cell r="P48" t="str">
            <v>2022-01-01</v>
          </cell>
          <cell r="Q48">
            <v>44742</v>
          </cell>
          <cell r="R48" t="str">
            <v>2023-01-01</v>
          </cell>
          <cell r="AH48" t="str">
            <v>B_KSOVSK</v>
          </cell>
          <cell r="AI48" t="str">
            <v>Övriga skulder</v>
          </cell>
          <cell r="AJ48" t="str">
            <v>Other liabilities</v>
          </cell>
        </row>
        <row r="49">
          <cell r="AH49" t="str">
            <v>B_AVSOVRK</v>
          </cell>
          <cell r="AI49" t="str">
            <v>Övriga kortfristiga avsättningar</v>
          </cell>
          <cell r="AJ49" t="str">
            <v>Other provisions</v>
          </cell>
        </row>
        <row r="50">
          <cell r="B50" t="str">
            <v>2307A</v>
          </cell>
          <cell r="C50" t="str">
            <v>Jul 31, 2023</v>
          </cell>
          <cell r="D50" t="str">
            <v>2023</v>
          </cell>
          <cell r="E50">
            <v>2022</v>
          </cell>
          <cell r="F50" t="str">
            <v>2207A</v>
          </cell>
          <cell r="G50" t="str">
            <v>2212A</v>
          </cell>
          <cell r="I50" t="str">
            <v>n/a</v>
          </cell>
          <cell r="J50" t="str">
            <v>n/a</v>
          </cell>
          <cell r="K50" t="str">
            <v>n/a</v>
          </cell>
          <cell r="L50" t="str">
            <v>n/a</v>
          </cell>
          <cell r="M50" t="str">
            <v>Full Year 2022</v>
          </cell>
          <cell r="N50">
            <v>45138</v>
          </cell>
          <cell r="O50" t="str">
            <v>2022-12-31</v>
          </cell>
          <cell r="P50" t="str">
            <v>2022-01-01</v>
          </cell>
          <cell r="Q50">
            <v>44773</v>
          </cell>
          <cell r="R50" t="str">
            <v>2023-01-01</v>
          </cell>
          <cell r="AH50" t="str">
            <v>B_KSSKUL</v>
          </cell>
          <cell r="AI50" t="str">
            <v>Summa kortfristiga skulder</v>
          </cell>
          <cell r="AJ50" t="str">
            <v>Total current liabilities</v>
          </cell>
        </row>
        <row r="51">
          <cell r="B51" t="str">
            <v>2308A</v>
          </cell>
          <cell r="C51" t="str">
            <v>Aug 31, 2023</v>
          </cell>
          <cell r="D51" t="str">
            <v>2023</v>
          </cell>
          <cell r="E51">
            <v>2022</v>
          </cell>
          <cell r="F51" t="str">
            <v>2208A</v>
          </cell>
          <cell r="G51" t="str">
            <v>2212A</v>
          </cell>
          <cell r="I51" t="str">
            <v>n/a</v>
          </cell>
          <cell r="J51" t="str">
            <v>n/a</v>
          </cell>
          <cell r="K51" t="str">
            <v>n/a</v>
          </cell>
          <cell r="L51" t="str">
            <v>n/a</v>
          </cell>
          <cell r="M51" t="str">
            <v>Full Year 2022</v>
          </cell>
          <cell r="N51">
            <v>45169</v>
          </cell>
          <cell r="O51" t="str">
            <v>2022-12-31</v>
          </cell>
          <cell r="P51" t="str">
            <v>2022-01-01</v>
          </cell>
          <cell r="Q51">
            <v>44804</v>
          </cell>
          <cell r="R51" t="str">
            <v>2023-01-01</v>
          </cell>
          <cell r="AH51" t="str">
            <v>B_KSUPPL</v>
          </cell>
          <cell r="AI51" t="str">
            <v>Upplupna kostnader och förutbetalda intäkter</v>
          </cell>
          <cell r="AJ51" t="str">
            <v>Accrued expenses and deferred income</v>
          </cell>
        </row>
        <row r="52">
          <cell r="B52" t="str">
            <v>2309A</v>
          </cell>
          <cell r="C52" t="str">
            <v>Sep 30, 2023</v>
          </cell>
          <cell r="D52" t="str">
            <v>2023</v>
          </cell>
          <cell r="E52">
            <v>2022</v>
          </cell>
          <cell r="F52" t="str">
            <v>2209A</v>
          </cell>
          <cell r="G52" t="str">
            <v>2212A</v>
          </cell>
          <cell r="H52" t="str">
            <v>Q3</v>
          </cell>
          <cell r="I52" t="str">
            <v>Q3 2023</v>
          </cell>
          <cell r="J52" t="str">
            <v>Q3 2022</v>
          </cell>
          <cell r="K52" t="str">
            <v>YTD Q3 2023</v>
          </cell>
          <cell r="L52" t="str">
            <v>YTD Q3 2022</v>
          </cell>
          <cell r="M52" t="str">
            <v>Full Year 2022</v>
          </cell>
          <cell r="N52">
            <v>45199</v>
          </cell>
          <cell r="O52" t="str">
            <v>2022-12-31</v>
          </cell>
          <cell r="P52" t="str">
            <v>2022-01-01</v>
          </cell>
          <cell r="Q52">
            <v>44834</v>
          </cell>
          <cell r="R52" t="str">
            <v>2023-01-01</v>
          </cell>
          <cell r="AH52" t="str">
            <v>B_KUNDER</v>
          </cell>
          <cell r="AI52" t="str">
            <v>Kundrelationer</v>
          </cell>
          <cell r="AJ52" t="str">
            <v>Customer relationships</v>
          </cell>
        </row>
        <row r="53">
          <cell r="B53" t="str">
            <v>2310A</v>
          </cell>
          <cell r="C53" t="str">
            <v>Oct 31, 2023</v>
          </cell>
          <cell r="D53" t="str">
            <v>2023</v>
          </cell>
          <cell r="E53">
            <v>2022</v>
          </cell>
          <cell r="F53" t="str">
            <v>2210A</v>
          </cell>
          <cell r="G53" t="str">
            <v>2212A</v>
          </cell>
          <cell r="I53" t="str">
            <v>n/a</v>
          </cell>
          <cell r="J53" t="str">
            <v>n/a</v>
          </cell>
          <cell r="K53" t="str">
            <v>n/a</v>
          </cell>
          <cell r="L53" t="str">
            <v>n/a</v>
          </cell>
          <cell r="M53" t="str">
            <v>Full Year 2022</v>
          </cell>
          <cell r="N53">
            <v>45230</v>
          </cell>
          <cell r="O53" t="str">
            <v>2022-12-31</v>
          </cell>
          <cell r="P53" t="str">
            <v>2022-01-01</v>
          </cell>
          <cell r="Q53">
            <v>44865</v>
          </cell>
          <cell r="R53" t="str">
            <v>2023-01-01</v>
          </cell>
          <cell r="AH53" t="str">
            <v>B_LSOVSK</v>
          </cell>
          <cell r="AI53" t="str">
            <v>Övriga skulder</v>
          </cell>
          <cell r="AJ53" t="str">
            <v>Other liabilities</v>
          </cell>
        </row>
        <row r="54">
          <cell r="B54" t="str">
            <v>2311A</v>
          </cell>
          <cell r="C54" t="str">
            <v>Nov 30, 2023</v>
          </cell>
          <cell r="D54" t="str">
            <v>2023</v>
          </cell>
          <cell r="E54">
            <v>2022</v>
          </cell>
          <cell r="F54" t="str">
            <v>2211A</v>
          </cell>
          <cell r="G54" t="str">
            <v>2212A</v>
          </cell>
          <cell r="I54" t="str">
            <v>n/a</v>
          </cell>
          <cell r="J54" t="str">
            <v>n/a</v>
          </cell>
          <cell r="K54" t="str">
            <v>n/a</v>
          </cell>
          <cell r="L54" t="str">
            <v>n/a</v>
          </cell>
          <cell r="M54" t="str">
            <v>Full Year 2022</v>
          </cell>
          <cell r="N54">
            <v>45260</v>
          </cell>
          <cell r="O54" t="str">
            <v>2022-12-31</v>
          </cell>
          <cell r="P54" t="str">
            <v>2022-01-01</v>
          </cell>
          <cell r="Q54">
            <v>44895</v>
          </cell>
          <cell r="R54" t="str">
            <v>2023-01-01</v>
          </cell>
          <cell r="AH54" t="str">
            <v>B_LSSKUL</v>
          </cell>
          <cell r="AI54" t="str">
            <v>Summa långfristiga skulder</v>
          </cell>
          <cell r="AJ54" t="str">
            <v>Total non-current liabilities</v>
          </cell>
        </row>
        <row r="55">
          <cell r="B55" t="str">
            <v>2312A</v>
          </cell>
          <cell r="C55" t="str">
            <v>Dec 31, 2023</v>
          </cell>
          <cell r="D55" t="str">
            <v>2023</v>
          </cell>
          <cell r="E55">
            <v>2022</v>
          </cell>
          <cell r="F55" t="str">
            <v>2212A</v>
          </cell>
          <cell r="G55" t="str">
            <v>2212A</v>
          </cell>
          <cell r="H55" t="str">
            <v>Q4</v>
          </cell>
          <cell r="I55" t="str">
            <v>Q4 2023</v>
          </cell>
          <cell r="J55" t="str">
            <v>Q4 2022</v>
          </cell>
          <cell r="K55" t="str">
            <v>YTD Q4 2023</v>
          </cell>
          <cell r="L55" t="str">
            <v>YTD Q4 2022</v>
          </cell>
          <cell r="M55" t="str">
            <v>Full Year 2022</v>
          </cell>
          <cell r="N55">
            <v>45291</v>
          </cell>
          <cell r="O55" t="str">
            <v>2022-12-31</v>
          </cell>
          <cell r="P55" t="str">
            <v>2022-01-01</v>
          </cell>
          <cell r="Q55">
            <v>44926</v>
          </cell>
          <cell r="R55" t="str">
            <v>2023-01-01</v>
          </cell>
          <cell r="AH55" t="str">
            <v>B_LSUPPSK</v>
          </cell>
          <cell r="AI55" t="str">
            <v>Uppskjuten skatteskuld</v>
          </cell>
          <cell r="AJ55" t="str">
            <v>Deferred tax liabilities</v>
          </cell>
        </row>
        <row r="56">
          <cell r="B56" t="str">
            <v>2401A</v>
          </cell>
          <cell r="C56" t="str">
            <v>Jan 31, 2024</v>
          </cell>
          <cell r="D56" t="str">
            <v>2024</v>
          </cell>
          <cell r="E56">
            <v>2023</v>
          </cell>
          <cell r="F56" t="str">
            <v>2301A</v>
          </cell>
          <cell r="G56" t="str">
            <v>2312A</v>
          </cell>
          <cell r="I56" t="str">
            <v>n/a</v>
          </cell>
          <cell r="J56" t="str">
            <v>n/a</v>
          </cell>
          <cell r="K56" t="str">
            <v>n/a</v>
          </cell>
          <cell r="L56" t="str">
            <v>n/a</v>
          </cell>
          <cell r="M56" t="str">
            <v>Full Year 2023</v>
          </cell>
          <cell r="N56">
            <v>45322</v>
          </cell>
          <cell r="O56" t="str">
            <v>2023-12-31</v>
          </cell>
          <cell r="P56" t="str">
            <v>2023-01-01</v>
          </cell>
          <cell r="Q56">
            <v>44957</v>
          </cell>
          <cell r="R56" t="str">
            <v>2024-01-01</v>
          </cell>
          <cell r="AH56" t="str">
            <v>B_LTICASS</v>
          </cell>
          <cell r="AI56" t="str">
            <v>Långfristiga fordringar hos koncernbolag</v>
          </cell>
          <cell r="AJ56" t="str">
            <v>Non-current intercompany receivables</v>
          </cell>
        </row>
        <row r="57">
          <cell r="B57" t="str">
            <v>2402A</v>
          </cell>
          <cell r="C57" t="str">
            <v>Feb 29, 2024</v>
          </cell>
          <cell r="D57" t="str">
            <v>2024</v>
          </cell>
          <cell r="E57">
            <v>2023</v>
          </cell>
          <cell r="F57" t="str">
            <v>2302A</v>
          </cell>
          <cell r="G57" t="str">
            <v>2312A</v>
          </cell>
          <cell r="I57" t="str">
            <v>n/a</v>
          </cell>
          <cell r="J57" t="str">
            <v>n/a</v>
          </cell>
          <cell r="K57" t="str">
            <v>n/a</v>
          </cell>
          <cell r="L57" t="str">
            <v>n/a</v>
          </cell>
          <cell r="M57" t="str">
            <v>Full Year 2023</v>
          </cell>
          <cell r="N57">
            <v>45351</v>
          </cell>
          <cell r="O57" t="str">
            <v>2023-12-31</v>
          </cell>
          <cell r="P57" t="str">
            <v>2023-01-01</v>
          </cell>
          <cell r="Q57">
            <v>44985</v>
          </cell>
          <cell r="R57" t="str">
            <v>2024-01-01</v>
          </cell>
          <cell r="AH57" t="str">
            <v>B_LTICLIAB</v>
          </cell>
          <cell r="AI57" t="str">
            <v>Långfristig skuld koncern</v>
          </cell>
          <cell r="AJ57" t="str">
            <v>Non-current intercompany liabilities</v>
          </cell>
        </row>
        <row r="58">
          <cell r="B58" t="str">
            <v>2403A</v>
          </cell>
          <cell r="C58" t="str">
            <v>Mar 31, 2024</v>
          </cell>
          <cell r="D58" t="str">
            <v>2024</v>
          </cell>
          <cell r="E58">
            <v>2023</v>
          </cell>
          <cell r="F58" t="str">
            <v>2303A</v>
          </cell>
          <cell r="G58" t="str">
            <v>2312A</v>
          </cell>
          <cell r="H58" t="str">
            <v>Q1</v>
          </cell>
          <cell r="I58" t="str">
            <v>Q1 2024</v>
          </cell>
          <cell r="J58" t="str">
            <v>Q1 2023</v>
          </cell>
          <cell r="K58" t="str">
            <v>YTD Q1 2024</v>
          </cell>
          <cell r="L58" t="str">
            <v>YTD Q1 2023</v>
          </cell>
          <cell r="M58" t="str">
            <v>Full Year 2023</v>
          </cell>
          <cell r="N58">
            <v>45382</v>
          </cell>
          <cell r="O58" t="str">
            <v>2023-12-31</v>
          </cell>
          <cell r="P58" t="str">
            <v>2023-01-01</v>
          </cell>
          <cell r="Q58">
            <v>45016</v>
          </cell>
          <cell r="R58" t="str">
            <v>2024-01-01</v>
          </cell>
          <cell r="AH58" t="str">
            <v>B_MATANL</v>
          </cell>
          <cell r="AI58" t="str">
            <v>Summa materiella anläggningstillgångar</v>
          </cell>
          <cell r="AJ58" t="str">
            <v>Total tangible assets</v>
          </cell>
        </row>
        <row r="59">
          <cell r="B59" t="str">
            <v>2404A</v>
          </cell>
          <cell r="C59" t="str">
            <v>Apr 30, 2024</v>
          </cell>
          <cell r="D59" t="str">
            <v>2024</v>
          </cell>
          <cell r="E59">
            <v>2023</v>
          </cell>
          <cell r="F59" t="str">
            <v>2304A</v>
          </cell>
          <cell r="G59" t="str">
            <v>2312A</v>
          </cell>
          <cell r="I59" t="str">
            <v>n/a</v>
          </cell>
          <cell r="J59" t="str">
            <v>n/a</v>
          </cell>
          <cell r="K59" t="str">
            <v>n/a</v>
          </cell>
          <cell r="L59" t="str">
            <v>n/a</v>
          </cell>
          <cell r="M59" t="str">
            <v>Full Year 2023</v>
          </cell>
          <cell r="N59">
            <v>45412</v>
          </cell>
          <cell r="O59" t="str">
            <v>2023-12-31</v>
          </cell>
          <cell r="P59" t="str">
            <v>2023-01-01</v>
          </cell>
          <cell r="Q59">
            <v>45046</v>
          </cell>
          <cell r="R59" t="str">
            <v>2024-01-01</v>
          </cell>
          <cell r="AH59" t="str">
            <v>B_NYTTJA</v>
          </cell>
          <cell r="AI59" t="str">
            <v>Nyttjanderättstillgångar</v>
          </cell>
          <cell r="AJ59" t="str">
            <v>Right-of-use assets</v>
          </cell>
        </row>
        <row r="60">
          <cell r="B60" t="str">
            <v>2405A</v>
          </cell>
          <cell r="C60" t="str">
            <v>May 31, 2024</v>
          </cell>
          <cell r="D60" t="str">
            <v>2024</v>
          </cell>
          <cell r="E60">
            <v>2023</v>
          </cell>
          <cell r="F60" t="str">
            <v>2305A</v>
          </cell>
          <cell r="G60" t="str">
            <v>2312A</v>
          </cell>
          <cell r="I60" t="str">
            <v>n/a</v>
          </cell>
          <cell r="J60" t="str">
            <v>n/a</v>
          </cell>
          <cell r="K60" t="str">
            <v>n/a</v>
          </cell>
          <cell r="L60" t="str">
            <v>n/a</v>
          </cell>
          <cell r="M60" t="str">
            <v>Full Year 2023</v>
          </cell>
          <cell r="N60">
            <v>45443</v>
          </cell>
          <cell r="O60" t="str">
            <v>2023-12-31</v>
          </cell>
          <cell r="P60" t="str">
            <v>2023-01-01</v>
          </cell>
          <cell r="Q60">
            <v>45077</v>
          </cell>
          <cell r="R60" t="str">
            <v>2024-01-01</v>
          </cell>
          <cell r="AH60" t="str">
            <v>B_OMSATT</v>
          </cell>
          <cell r="AI60" t="str">
            <v>Summa omsättningstillgångar</v>
          </cell>
          <cell r="AJ60" t="str">
            <v>Total current assets</v>
          </cell>
        </row>
        <row r="61">
          <cell r="B61" t="str">
            <v>2406A</v>
          </cell>
          <cell r="C61" t="str">
            <v>Jun 30, 2024</v>
          </cell>
          <cell r="D61" t="str">
            <v>2024</v>
          </cell>
          <cell r="E61">
            <v>2023</v>
          </cell>
          <cell r="F61" t="str">
            <v>2306A</v>
          </cell>
          <cell r="G61" t="str">
            <v>2312A</v>
          </cell>
          <cell r="H61" t="str">
            <v>Q2</v>
          </cell>
          <cell r="I61" t="str">
            <v>Q2 2024</v>
          </cell>
          <cell r="J61" t="str">
            <v>Q2 2023</v>
          </cell>
          <cell r="K61" t="str">
            <v>YTD Q2 2024</v>
          </cell>
          <cell r="L61" t="str">
            <v>YTD Q2 2023</v>
          </cell>
          <cell r="M61" t="str">
            <v>Full Year 2023</v>
          </cell>
          <cell r="N61">
            <v>45473</v>
          </cell>
          <cell r="O61" t="str">
            <v>2023-12-31</v>
          </cell>
          <cell r="P61" t="str">
            <v>2023-01-01</v>
          </cell>
          <cell r="Q61">
            <v>45107</v>
          </cell>
          <cell r="R61" t="str">
            <v>2024-01-01</v>
          </cell>
          <cell r="AH61" t="str">
            <v>B_OVRIMM</v>
          </cell>
          <cell r="AI61" t="str">
            <v>Övriga immateriella tillgångar</v>
          </cell>
          <cell r="AJ61" t="str">
            <v>Other intangible assets</v>
          </cell>
        </row>
        <row r="62">
          <cell r="B62" t="str">
            <v>2407A</v>
          </cell>
          <cell r="C62" t="str">
            <v>Jul 31, 2024</v>
          </cell>
          <cell r="D62" t="str">
            <v>2024</v>
          </cell>
          <cell r="E62">
            <v>2023</v>
          </cell>
          <cell r="F62" t="str">
            <v>2307A</v>
          </cell>
          <cell r="G62" t="str">
            <v>2312A</v>
          </cell>
          <cell r="I62" t="str">
            <v>n/a</v>
          </cell>
          <cell r="J62" t="str">
            <v>n/a</v>
          </cell>
          <cell r="K62" t="str">
            <v>n/a</v>
          </cell>
          <cell r="L62" t="str">
            <v>n/a</v>
          </cell>
          <cell r="M62" t="str">
            <v>Full Year 2023</v>
          </cell>
          <cell r="N62">
            <v>45504</v>
          </cell>
          <cell r="O62" t="str">
            <v>2023-12-31</v>
          </cell>
          <cell r="P62" t="str">
            <v>2023-01-01</v>
          </cell>
          <cell r="Q62">
            <v>45138</v>
          </cell>
          <cell r="R62" t="str">
            <v>2024-01-01</v>
          </cell>
          <cell r="AH62" t="str">
            <v>B_SKULDE</v>
          </cell>
          <cell r="AI62" t="str">
            <v>Summa skulder</v>
          </cell>
          <cell r="AJ62" t="str">
            <v>Total liabilities</v>
          </cell>
        </row>
        <row r="63">
          <cell r="B63" t="str">
            <v>2408A</v>
          </cell>
          <cell r="C63" t="str">
            <v>Aug 31, 2024</v>
          </cell>
          <cell r="D63" t="str">
            <v>2024</v>
          </cell>
          <cell r="E63">
            <v>2023</v>
          </cell>
          <cell r="F63" t="str">
            <v>2308A</v>
          </cell>
          <cell r="G63" t="str">
            <v>2312A</v>
          </cell>
          <cell r="I63" t="str">
            <v>n/a</v>
          </cell>
          <cell r="J63" t="str">
            <v>n/a</v>
          </cell>
          <cell r="K63" t="str">
            <v>n/a</v>
          </cell>
          <cell r="L63" t="str">
            <v>n/a</v>
          </cell>
          <cell r="M63" t="str">
            <v>Full Year 2023</v>
          </cell>
          <cell r="N63">
            <v>45535</v>
          </cell>
          <cell r="O63" t="str">
            <v>2023-12-31</v>
          </cell>
          <cell r="P63" t="str">
            <v>2023-01-01</v>
          </cell>
          <cell r="Q63">
            <v>45169</v>
          </cell>
          <cell r="R63" t="str">
            <v>2024-01-01</v>
          </cell>
          <cell r="AH63" t="str">
            <v>B_TECHNO</v>
          </cell>
          <cell r="AI63" t="str">
            <v>Hemsidor</v>
          </cell>
          <cell r="AJ63" t="str">
            <v>Websites</v>
          </cell>
        </row>
        <row r="64">
          <cell r="B64" t="str">
            <v>2409A</v>
          </cell>
          <cell r="C64" t="str">
            <v>Sep 30, 2024</v>
          </cell>
          <cell r="D64" t="str">
            <v>2024</v>
          </cell>
          <cell r="E64">
            <v>2023</v>
          </cell>
          <cell r="F64" t="str">
            <v>2309A</v>
          </cell>
          <cell r="G64" t="str">
            <v>2312A</v>
          </cell>
          <cell r="H64" t="str">
            <v>Q3</v>
          </cell>
          <cell r="I64" t="str">
            <v>Q3 2024</v>
          </cell>
          <cell r="J64" t="str">
            <v>Q3 2023</v>
          </cell>
          <cell r="K64" t="str">
            <v>YTD Q3 2024</v>
          </cell>
          <cell r="L64" t="str">
            <v>YTD Q3 2023</v>
          </cell>
          <cell r="M64" t="str">
            <v>Full Year 2023</v>
          </cell>
          <cell r="N64">
            <v>45565</v>
          </cell>
          <cell r="O64" t="str">
            <v>2023-12-31</v>
          </cell>
          <cell r="P64" t="str">
            <v>2023-01-01</v>
          </cell>
          <cell r="Q64">
            <v>45199</v>
          </cell>
          <cell r="R64" t="str">
            <v>2024-01-01</v>
          </cell>
          <cell r="AH64" t="str">
            <v>B_TILLGA</v>
          </cell>
          <cell r="AI64" t="str">
            <v>SUMMA TILLGÅNGAR</v>
          </cell>
          <cell r="AJ64" t="str">
            <v>TOTAL ASSETS</v>
          </cell>
        </row>
        <row r="65">
          <cell r="B65" t="str">
            <v>2410A</v>
          </cell>
          <cell r="C65" t="str">
            <v>Oct 31, 2024</v>
          </cell>
          <cell r="D65" t="str">
            <v>2024</v>
          </cell>
          <cell r="E65">
            <v>2023</v>
          </cell>
          <cell r="F65" t="str">
            <v>2310A</v>
          </cell>
          <cell r="G65" t="str">
            <v>2312A</v>
          </cell>
          <cell r="I65" t="str">
            <v>n/a</v>
          </cell>
          <cell r="J65" t="str">
            <v>n/a</v>
          </cell>
          <cell r="K65" t="str">
            <v>n/a</v>
          </cell>
          <cell r="L65" t="str">
            <v>n/a</v>
          </cell>
          <cell r="M65" t="str">
            <v>Full Year 2023</v>
          </cell>
          <cell r="N65">
            <v>45596</v>
          </cell>
          <cell r="O65" t="str">
            <v>2023-12-31</v>
          </cell>
          <cell r="P65" t="str">
            <v>2023-01-01</v>
          </cell>
          <cell r="Q65">
            <v>45230</v>
          </cell>
          <cell r="R65" t="str">
            <v>2024-01-01</v>
          </cell>
          <cell r="AH65" t="str">
            <v>B_VARMAR</v>
          </cell>
          <cell r="AI65" t="str">
            <v>Varumärken</v>
          </cell>
          <cell r="AJ65" t="str">
            <v>Trademarks</v>
          </cell>
        </row>
        <row r="66">
          <cell r="B66" t="str">
            <v>2411A</v>
          </cell>
          <cell r="C66" t="str">
            <v>Nov 30, 2024</v>
          </cell>
          <cell r="D66" t="str">
            <v>2024</v>
          </cell>
          <cell r="E66">
            <v>2023</v>
          </cell>
          <cell r="F66" t="str">
            <v>2311A</v>
          </cell>
          <cell r="G66" t="str">
            <v>2312A</v>
          </cell>
          <cell r="I66" t="str">
            <v>n/a</v>
          </cell>
          <cell r="J66" t="str">
            <v>n/a</v>
          </cell>
          <cell r="K66" t="str">
            <v>n/a</v>
          </cell>
          <cell r="L66" t="str">
            <v>n/a</v>
          </cell>
          <cell r="M66" t="str">
            <v>Full Year 2023</v>
          </cell>
          <cell r="N66">
            <v>45626</v>
          </cell>
          <cell r="O66" t="str">
            <v>2023-12-31</v>
          </cell>
          <cell r="P66" t="str">
            <v>2023-01-01</v>
          </cell>
          <cell r="Q66">
            <v>45260</v>
          </cell>
          <cell r="R66" t="str">
            <v>2024-01-01</v>
          </cell>
          <cell r="AH66" t="str">
            <v>C_AMOLEA</v>
          </cell>
          <cell r="AI66" t="str">
            <v>Amorting av leasingskuld</v>
          </cell>
          <cell r="AJ66" t="str">
            <v>Repayment of leasing debt</v>
          </cell>
        </row>
        <row r="67">
          <cell r="B67" t="str">
            <v>2412A</v>
          </cell>
          <cell r="C67" t="str">
            <v>Dec 31, 2024</v>
          </cell>
          <cell r="D67" t="str">
            <v>2024</v>
          </cell>
          <cell r="E67">
            <v>2023</v>
          </cell>
          <cell r="F67" t="str">
            <v>2312A</v>
          </cell>
          <cell r="G67" t="str">
            <v>2312A</v>
          </cell>
          <cell r="H67" t="str">
            <v>Q4</v>
          </cell>
          <cell r="I67" t="str">
            <v>Q4 2024</v>
          </cell>
          <cell r="J67" t="str">
            <v>Q4 2023</v>
          </cell>
          <cell r="K67" t="str">
            <v>YTD Q4 2024</v>
          </cell>
          <cell r="L67" t="str">
            <v>YTD Q4 2023</v>
          </cell>
          <cell r="M67" t="str">
            <v>Full Year 2023</v>
          </cell>
          <cell r="N67">
            <v>45657</v>
          </cell>
          <cell r="O67" t="str">
            <v>2023-12-31</v>
          </cell>
          <cell r="P67" t="str">
            <v>2023-01-01</v>
          </cell>
          <cell r="Q67">
            <v>45291</v>
          </cell>
          <cell r="R67" t="str">
            <v>2024-01-01</v>
          </cell>
          <cell r="AH67" t="str">
            <v>C_AVSREV</v>
          </cell>
          <cell r="AI67" t="str">
            <v>- Avskrivning på materiella anläggningstillgångar &amp; immateriella tillgångar samt nyttjanderättstillgångar</v>
          </cell>
          <cell r="AJ67" t="str">
            <v>- Depreciation and amortization of tangible and intangible assets</v>
          </cell>
        </row>
        <row r="68">
          <cell r="B68" t="str">
            <v>2501A</v>
          </cell>
          <cell r="C68" t="str">
            <v>Jan 31, 2025</v>
          </cell>
          <cell r="D68" t="str">
            <v>2025</v>
          </cell>
          <cell r="E68">
            <v>2024</v>
          </cell>
          <cell r="F68" t="str">
            <v>2401A</v>
          </cell>
          <cell r="G68" t="str">
            <v>2412A</v>
          </cell>
          <cell r="H68" t="str">
            <v>Q4</v>
          </cell>
          <cell r="I68" t="str">
            <v>n/a</v>
          </cell>
          <cell r="J68" t="str">
            <v>n/a</v>
          </cell>
          <cell r="K68" t="str">
            <v>n/a</v>
          </cell>
          <cell r="L68" t="str">
            <v>n/a</v>
          </cell>
          <cell r="M68" t="str">
            <v>Full Year 2024</v>
          </cell>
          <cell r="N68">
            <v>45688</v>
          </cell>
          <cell r="O68" t="str">
            <v>2024-12-31</v>
          </cell>
          <cell r="P68" t="str">
            <v>2024-01-01</v>
          </cell>
          <cell r="Q68">
            <v>45322</v>
          </cell>
          <cell r="R68" t="str">
            <v>2025-01-01</v>
          </cell>
          <cell r="AH68" t="str">
            <v>C_AVYMAT</v>
          </cell>
          <cell r="AI68" t="str">
            <v>Avyttringar av materiella tillgångar</v>
          </cell>
          <cell r="AJ68" t="str">
            <v>Disposal of tangible assets</v>
          </cell>
        </row>
        <row r="69">
          <cell r="B69" t="str">
            <v>2502A</v>
          </cell>
          <cell r="C69" t="str">
            <v>Feb 28, 2025</v>
          </cell>
          <cell r="D69" t="str">
            <v>2025</v>
          </cell>
          <cell r="E69">
            <v>2024</v>
          </cell>
          <cell r="F69" t="str">
            <v>2402A</v>
          </cell>
          <cell r="G69" t="str">
            <v>2412A</v>
          </cell>
          <cell r="H69" t="str">
            <v>Q4</v>
          </cell>
          <cell r="I69" t="str">
            <v>n/a</v>
          </cell>
          <cell r="J69" t="str">
            <v>n/a</v>
          </cell>
          <cell r="K69" t="str">
            <v>n/a</v>
          </cell>
          <cell r="L69" t="str">
            <v>n/a</v>
          </cell>
          <cell r="M69" t="str">
            <v>Full Year 2024</v>
          </cell>
          <cell r="N69">
            <v>45716</v>
          </cell>
          <cell r="O69" t="str">
            <v>2024-12-31</v>
          </cell>
          <cell r="P69" t="str">
            <v>2024-01-01</v>
          </cell>
          <cell r="Q69">
            <v>45351</v>
          </cell>
          <cell r="R69" t="str">
            <v>2025-01-01</v>
          </cell>
          <cell r="AH69" t="str">
            <v>C_BETINK</v>
          </cell>
          <cell r="AI69" t="str">
            <v>Betalda inkomstskatter</v>
          </cell>
          <cell r="AJ69" t="str">
            <v>Income tax paid</v>
          </cell>
        </row>
        <row r="70">
          <cell r="B70" t="str">
            <v>2503A</v>
          </cell>
          <cell r="C70" t="str">
            <v>Mar 31, 2025</v>
          </cell>
          <cell r="D70" t="str">
            <v>2025</v>
          </cell>
          <cell r="E70">
            <v>2024</v>
          </cell>
          <cell r="F70" t="str">
            <v>2403A</v>
          </cell>
          <cell r="G70" t="str">
            <v>2412A</v>
          </cell>
          <cell r="H70" t="str">
            <v>Q1</v>
          </cell>
          <cell r="I70" t="str">
            <v>Q1 2025</v>
          </cell>
          <cell r="J70" t="str">
            <v>Q1 2024</v>
          </cell>
          <cell r="K70" t="str">
            <v>YTD Q1 2025</v>
          </cell>
          <cell r="L70" t="str">
            <v>YTD Q1 2024</v>
          </cell>
          <cell r="M70" t="str">
            <v>Full Year 2024</v>
          </cell>
          <cell r="N70">
            <v>45747</v>
          </cell>
          <cell r="O70" t="str">
            <v>2024-12-31</v>
          </cell>
          <cell r="P70" t="str">
            <v>2024-01-01</v>
          </cell>
          <cell r="Q70">
            <v>45382</v>
          </cell>
          <cell r="R70" t="str">
            <v>2025-01-01</v>
          </cell>
          <cell r="AH70" t="str">
            <v>C_BETRAN</v>
          </cell>
          <cell r="AI70" t="str">
            <v>Betald ränta</v>
          </cell>
          <cell r="AJ70" t="str">
            <v>Interest paid</v>
          </cell>
        </row>
        <row r="71">
          <cell r="B71" t="str">
            <v>2504A</v>
          </cell>
          <cell r="C71" t="str">
            <v>April 30, 2025</v>
          </cell>
          <cell r="D71" t="str">
            <v>2025</v>
          </cell>
          <cell r="E71">
            <v>2024</v>
          </cell>
          <cell r="F71" t="str">
            <v>2404A</v>
          </cell>
          <cell r="G71" t="str">
            <v>2412A</v>
          </cell>
          <cell r="H71" t="str">
            <v>Q4</v>
          </cell>
          <cell r="I71" t="str">
            <v>n/a</v>
          </cell>
          <cell r="J71" t="str">
            <v>n/a</v>
          </cell>
          <cell r="K71" t="str">
            <v>n/a</v>
          </cell>
          <cell r="L71" t="str">
            <v>n/a</v>
          </cell>
          <cell r="M71" t="str">
            <v>Full Year 2024</v>
          </cell>
          <cell r="N71">
            <v>45777</v>
          </cell>
          <cell r="O71" t="str">
            <v>2024-12-31</v>
          </cell>
          <cell r="P71" t="str">
            <v>2024-01-01</v>
          </cell>
          <cell r="Q71">
            <v>45412</v>
          </cell>
          <cell r="R71" t="str">
            <v>2025-01-01</v>
          </cell>
          <cell r="AH71" t="str">
            <v>C_CFTOTA</v>
          </cell>
          <cell r="AI71" t="str">
            <v>Årets kassaflöde</v>
          </cell>
          <cell r="AJ71" t="str">
            <v>Cash flow for the period</v>
          </cell>
        </row>
        <row r="72">
          <cell r="B72" t="str">
            <v>2505A</v>
          </cell>
          <cell r="C72" t="str">
            <v>May 31, 2025</v>
          </cell>
          <cell r="D72" t="str">
            <v>2025</v>
          </cell>
          <cell r="E72">
            <v>2024</v>
          </cell>
          <cell r="F72" t="str">
            <v>2405A</v>
          </cell>
          <cell r="G72" t="str">
            <v>2412A</v>
          </cell>
          <cell r="H72" t="str">
            <v>Q4</v>
          </cell>
          <cell r="I72" t="str">
            <v>n/a</v>
          </cell>
          <cell r="J72" t="str">
            <v>n/a</v>
          </cell>
          <cell r="K72" t="str">
            <v>n/a</v>
          </cell>
          <cell r="L72" t="str">
            <v>n/a</v>
          </cell>
          <cell r="M72" t="str">
            <v>Full Year 2024</v>
          </cell>
          <cell r="N72">
            <v>45808</v>
          </cell>
          <cell r="O72" t="str">
            <v>2024-12-31</v>
          </cell>
          <cell r="P72" t="str">
            <v>2024-01-01</v>
          </cell>
          <cell r="Q72">
            <v>45443</v>
          </cell>
          <cell r="R72" t="str">
            <v>2025-01-01</v>
          </cell>
          <cell r="AH72" t="str">
            <v>C_FINVER</v>
          </cell>
          <cell r="AI72" t="str">
            <v>Kassaflöde från finansieringsverksamheten</v>
          </cell>
          <cell r="AJ72" t="str">
            <v>Cash flow from financing activities</v>
          </cell>
        </row>
        <row r="73">
          <cell r="B73" t="str">
            <v>2506A</v>
          </cell>
          <cell r="C73" t="str">
            <v>Jun 30, 2025</v>
          </cell>
          <cell r="D73" t="str">
            <v>2025</v>
          </cell>
          <cell r="E73">
            <v>2024</v>
          </cell>
          <cell r="F73" t="str">
            <v>2406A</v>
          </cell>
          <cell r="G73" t="str">
            <v>2412A</v>
          </cell>
          <cell r="H73" t="str">
            <v>Q2</v>
          </cell>
          <cell r="I73" t="str">
            <v>Q2 2025</v>
          </cell>
          <cell r="J73" t="str">
            <v>Q2 2024</v>
          </cell>
          <cell r="K73" t="str">
            <v>YTD Q2 2025</v>
          </cell>
          <cell r="L73" t="str">
            <v>YTD Q2 2024</v>
          </cell>
          <cell r="M73" t="str">
            <v>Full Year 2024</v>
          </cell>
          <cell r="N73">
            <v>45838</v>
          </cell>
          <cell r="O73" t="str">
            <v>2024-12-31</v>
          </cell>
          <cell r="P73" t="str">
            <v>2024-01-01</v>
          </cell>
          <cell r="Q73">
            <v>45473</v>
          </cell>
          <cell r="R73" t="str">
            <v>2025-01-01</v>
          </cell>
          <cell r="AH73" t="str">
            <v>C_INVIMA</v>
          </cell>
          <cell r="AI73" t="str">
            <v>Investeringar i immateriella tillgångar</v>
          </cell>
          <cell r="AJ73" t="str">
            <v>Investment in intangible assets</v>
          </cell>
        </row>
        <row r="74">
          <cell r="AH74" t="str">
            <v>C_FORVAR</v>
          </cell>
          <cell r="AI74" t="str">
            <v>Förvärv av dotterföretag efter avdrag för förvärvade likvida medel</v>
          </cell>
          <cell r="AJ74" t="str">
            <v>Acquisition of subsidiaries after deduction for acquired cash and cash equivalents</v>
          </cell>
        </row>
        <row r="75">
          <cell r="B75" t="str">
            <v>2507A</v>
          </cell>
          <cell r="C75" t="str">
            <v>Jul 31, 2025</v>
          </cell>
          <cell r="D75" t="str">
            <v>2025</v>
          </cell>
          <cell r="E75">
            <v>2024</v>
          </cell>
          <cell r="F75" t="str">
            <v>2407A</v>
          </cell>
          <cell r="G75" t="str">
            <v>2412A</v>
          </cell>
          <cell r="H75" t="str">
            <v>Q4</v>
          </cell>
          <cell r="I75" t="str">
            <v>n/a</v>
          </cell>
          <cell r="J75" t="str">
            <v>n/a</v>
          </cell>
          <cell r="K75" t="str">
            <v>n/a</v>
          </cell>
          <cell r="L75" t="str">
            <v>n/a</v>
          </cell>
          <cell r="M75" t="str">
            <v>Full Year 2024</v>
          </cell>
          <cell r="N75">
            <v>45869</v>
          </cell>
          <cell r="O75" t="str">
            <v>2024-12-31</v>
          </cell>
          <cell r="P75" t="str">
            <v>2024-01-01</v>
          </cell>
          <cell r="Q75">
            <v>45504</v>
          </cell>
          <cell r="R75" t="str">
            <v>2025-01-01</v>
          </cell>
          <cell r="AH75" t="str">
            <v>C_AVYIMA</v>
          </cell>
          <cell r="AI75" t="str">
            <v>Avyttringar av immateriella tillgångar</v>
          </cell>
          <cell r="AJ75" t="str">
            <v>Disposals of intangible assets</v>
          </cell>
        </row>
        <row r="76">
          <cell r="B76" t="str">
            <v>2508A</v>
          </cell>
          <cell r="C76" t="str">
            <v>Aug 31, 2025</v>
          </cell>
          <cell r="D76" t="str">
            <v>2025</v>
          </cell>
          <cell r="E76">
            <v>2024</v>
          </cell>
          <cell r="F76" t="str">
            <v>2408A</v>
          </cell>
          <cell r="G76" t="str">
            <v>2412A</v>
          </cell>
          <cell r="H76" t="str">
            <v>Q4</v>
          </cell>
          <cell r="I76" t="str">
            <v>n/a</v>
          </cell>
          <cell r="J76" t="str">
            <v>n/a</v>
          </cell>
          <cell r="K76" t="str">
            <v>n/a</v>
          </cell>
          <cell r="L76" t="str">
            <v>n/a</v>
          </cell>
          <cell r="M76" t="str">
            <v>Full Year 2024</v>
          </cell>
          <cell r="N76">
            <v>45900</v>
          </cell>
          <cell r="O76" t="str">
            <v>2024-12-31</v>
          </cell>
          <cell r="P76" t="str">
            <v>2024-01-01</v>
          </cell>
          <cell r="Q76">
            <v>45535</v>
          </cell>
          <cell r="R76" t="str">
            <v>2025-01-01</v>
          </cell>
          <cell r="AH76" t="str">
            <v>C_INVMAT</v>
          </cell>
          <cell r="AI76" t="str">
            <v>Investeringar i materiella anläggningstillgångar</v>
          </cell>
          <cell r="AJ76" t="str">
            <v>Investment in tangible assets</v>
          </cell>
        </row>
        <row r="77">
          <cell r="B77" t="str">
            <v>2509A</v>
          </cell>
          <cell r="C77" t="str">
            <v>Sep 30, 2025</v>
          </cell>
          <cell r="D77" t="str">
            <v>2025</v>
          </cell>
          <cell r="E77">
            <v>2024</v>
          </cell>
          <cell r="F77" t="str">
            <v>2409A</v>
          </cell>
          <cell r="G77" t="str">
            <v>2412A</v>
          </cell>
          <cell r="H77" t="str">
            <v>Q3</v>
          </cell>
          <cell r="I77" t="str">
            <v>Q3 2025</v>
          </cell>
          <cell r="J77" t="str">
            <v>Q3 2024</v>
          </cell>
          <cell r="K77" t="str">
            <v>YTD Q3 2025</v>
          </cell>
          <cell r="L77" t="str">
            <v>YTD Q3 2024</v>
          </cell>
          <cell r="M77" t="str">
            <v>Full Year 2024</v>
          </cell>
          <cell r="N77">
            <v>45930</v>
          </cell>
          <cell r="O77" t="str">
            <v>2024-12-31</v>
          </cell>
          <cell r="P77" t="str">
            <v>2024-01-01</v>
          </cell>
          <cell r="Q77">
            <v>45565</v>
          </cell>
          <cell r="R77" t="str">
            <v>2025-01-01</v>
          </cell>
          <cell r="AH77" t="str">
            <v>C_KURSDI</v>
          </cell>
          <cell r="AI77" t="str">
            <v>Kursdifferens i likvida medel</v>
          </cell>
          <cell r="AJ77" t="str">
            <v>Exchange-rate differences in cash and cash equivalents</v>
          </cell>
        </row>
        <row r="78">
          <cell r="B78" t="str">
            <v>2510A</v>
          </cell>
          <cell r="C78" t="str">
            <v>Feb 28, 2025</v>
          </cell>
          <cell r="D78" t="str">
            <v>2025</v>
          </cell>
          <cell r="E78">
            <v>2024</v>
          </cell>
          <cell r="F78" t="str">
            <v>2410A</v>
          </cell>
          <cell r="G78" t="str">
            <v>2412A</v>
          </cell>
          <cell r="H78" t="str">
            <v>Q4</v>
          </cell>
          <cell r="I78" t="str">
            <v>n/a</v>
          </cell>
          <cell r="J78" t="str">
            <v>n/a</v>
          </cell>
          <cell r="K78" t="str">
            <v>n/a</v>
          </cell>
          <cell r="L78" t="str">
            <v>n/a</v>
          </cell>
          <cell r="M78" t="str">
            <v>Full Year 2024</v>
          </cell>
          <cell r="N78">
            <v>45961</v>
          </cell>
          <cell r="O78" t="str">
            <v>2024-12-31</v>
          </cell>
          <cell r="P78" t="str">
            <v>2024-01-01</v>
          </cell>
          <cell r="Q78">
            <v>45596</v>
          </cell>
          <cell r="R78" t="str">
            <v>2025-01-01</v>
          </cell>
          <cell r="AH78" t="str">
            <v>C_LIKMCB</v>
          </cell>
          <cell r="AI78" t="str">
            <v>Likvida medel vid årets slut</v>
          </cell>
          <cell r="AJ78" t="str">
            <v>Closing cash and cash equivalents</v>
          </cell>
        </row>
        <row r="79">
          <cell r="B79" t="str">
            <v>2511A</v>
          </cell>
          <cell r="C79" t="str">
            <v>Feb 28, 2025</v>
          </cell>
          <cell r="D79" t="str">
            <v>2025</v>
          </cell>
          <cell r="E79">
            <v>2024</v>
          </cell>
          <cell r="F79" t="str">
            <v>2411A</v>
          </cell>
          <cell r="G79" t="str">
            <v>2412A</v>
          </cell>
          <cell r="H79" t="str">
            <v>Q4</v>
          </cell>
          <cell r="I79" t="str">
            <v>n/a</v>
          </cell>
          <cell r="J79" t="str">
            <v>n/a</v>
          </cell>
          <cell r="K79" t="str">
            <v>n/a</v>
          </cell>
          <cell r="L79" t="str">
            <v>n/a</v>
          </cell>
          <cell r="M79" t="str">
            <v>Full Year 2024</v>
          </cell>
          <cell r="N79">
            <v>45991</v>
          </cell>
          <cell r="O79" t="str">
            <v>2024-12-31</v>
          </cell>
          <cell r="P79" t="str">
            <v>2024-01-01</v>
          </cell>
          <cell r="Q79">
            <v>45626</v>
          </cell>
          <cell r="R79" t="str">
            <v>2025-01-01</v>
          </cell>
          <cell r="AH79" t="str">
            <v>C_LIKMOB</v>
          </cell>
          <cell r="AI79" t="str">
            <v>Likvida medel vid årets början</v>
          </cell>
          <cell r="AJ79" t="str">
            <v>Opening cash and cash equivalents</v>
          </cell>
        </row>
        <row r="80">
          <cell r="B80" t="str">
            <v>2512A</v>
          </cell>
          <cell r="C80" t="str">
            <v>Feb 28, 2025</v>
          </cell>
          <cell r="D80" t="str">
            <v>2025</v>
          </cell>
          <cell r="E80">
            <v>2024</v>
          </cell>
          <cell r="F80" t="str">
            <v>2412A</v>
          </cell>
          <cell r="G80" t="str">
            <v>2412A</v>
          </cell>
          <cell r="H80" t="str">
            <v>Q4</v>
          </cell>
          <cell r="I80" t="str">
            <v>Q4 2025</v>
          </cell>
          <cell r="J80" t="str">
            <v>Q4 2024</v>
          </cell>
          <cell r="K80" t="str">
            <v>YTD Q4 2025</v>
          </cell>
          <cell r="L80" t="str">
            <v>YTD Q4 2024</v>
          </cell>
          <cell r="M80" t="str">
            <v>Full Year 2024</v>
          </cell>
          <cell r="N80">
            <v>46022</v>
          </cell>
          <cell r="O80" t="str">
            <v>2024-12-31</v>
          </cell>
          <cell r="P80" t="str">
            <v>2024-01-01</v>
          </cell>
          <cell r="Q80">
            <v>45657</v>
          </cell>
          <cell r="R80" t="str">
            <v>2025-01-01</v>
          </cell>
          <cell r="AH80" t="str">
            <v>C_LOPVER</v>
          </cell>
          <cell r="AI80" t="str">
            <v>Kassaflöde från den löpande verksamheten före förändring av rörelsekapital</v>
          </cell>
          <cell r="AJ80" t="str">
            <v>Cash flow from operating activities before change in working capital</v>
          </cell>
        </row>
        <row r="81">
          <cell r="AH81" t="str">
            <v>C_LOPVKS</v>
          </cell>
          <cell r="AI81" t="str">
            <v>Kassaflöde från den löpande verksamheten</v>
          </cell>
          <cell r="AJ81" t="str">
            <v>Cash flow from operating activities</v>
          </cell>
        </row>
        <row r="82">
          <cell r="AH82" t="str">
            <v>C_NYEMIS</v>
          </cell>
          <cell r="AI82" t="str">
            <v>Nyemission *</v>
          </cell>
          <cell r="AJ82" t="str">
            <v>New share issue *</v>
          </cell>
        </row>
        <row r="83">
          <cell r="AH83" t="str">
            <v>C_NYEMIS_app</v>
          </cell>
          <cell r="AI83" t="str">
            <v>* Kostnad efter avdrag för emissionskostnader</v>
          </cell>
          <cell r="AJ83" t="str">
            <v>* Cost after deduction of issue costs</v>
          </cell>
        </row>
        <row r="84">
          <cell r="AH84" t="str">
            <v>C_OVREJL</v>
          </cell>
          <cell r="AI84" t="str">
            <v>- Övriga ej likviditetspåverkade poster</v>
          </cell>
          <cell r="AJ84" t="str">
            <v>- Other non-cash items</v>
          </cell>
        </row>
        <row r="85">
          <cell r="AH85" t="str">
            <v>C_OVRFIN</v>
          </cell>
          <cell r="AI85" t="str">
            <v>Ökning av övriga finansiella anläggningstillgångar</v>
          </cell>
          <cell r="AJ85" t="str">
            <v>Change in other financial assets</v>
          </cell>
        </row>
        <row r="86">
          <cell r="AH86" t="str">
            <v>C_RORFOR</v>
          </cell>
          <cell r="AI86" t="str">
            <v>Ökning/minskning av rörelsefordringar</v>
          </cell>
          <cell r="AJ86" t="str">
            <v>Increase/decrease in operating receivables</v>
          </cell>
        </row>
        <row r="87">
          <cell r="AH87" t="str">
            <v>C_RORKAP</v>
          </cell>
          <cell r="AI87" t="str">
            <v>Summa förändring av rörelsekapital</v>
          </cell>
          <cell r="AJ87" t="str">
            <v>Total change in working capital</v>
          </cell>
        </row>
        <row r="88">
          <cell r="AH88" t="str">
            <v>C_RORKOS</v>
          </cell>
          <cell r="AI88" t="str">
            <v>Ökning/minskning av rörelseskulder</v>
          </cell>
          <cell r="AJ88" t="str">
            <v>Increase/decrease in operating liabilities</v>
          </cell>
        </row>
        <row r="89">
          <cell r="AH89" t="str">
            <v>C_RORRES</v>
          </cell>
          <cell r="AI89" t="str">
            <v>Rörelseresultat</v>
          </cell>
          <cell r="AJ89" t="str">
            <v>Operating loss</v>
          </cell>
        </row>
        <row r="90">
          <cell r="AH90" t="str">
            <v>C_VARULA</v>
          </cell>
          <cell r="AI90" t="str">
            <v>Ökning/minskning av varulager</v>
          </cell>
          <cell r="AJ90" t="str">
            <v>Increase/decrease in inventories</v>
          </cell>
        </row>
        <row r="91">
          <cell r="AH91" t="str">
            <v>CI_PAR</v>
          </cell>
          <cell r="AI91" t="str">
            <v>Moderbolagets aktieägare</v>
          </cell>
          <cell r="AJ91" t="str">
            <v>Parent company shareholders</v>
          </cell>
        </row>
        <row r="92">
          <cell r="AH92" t="str">
            <v>CI_TOT</v>
          </cell>
          <cell r="AI92" t="str">
            <v>Periodens totalresultat</v>
          </cell>
          <cell r="AJ92" t="str">
            <v>Total Comprehensive income</v>
          </cell>
        </row>
        <row r="93">
          <cell r="AH93" t="str">
            <v>EBITDA</v>
          </cell>
          <cell r="AI93" t="str">
            <v>EBITDA</v>
          </cell>
          <cell r="AJ93" t="str">
            <v>EBITDA</v>
          </cell>
        </row>
        <row r="94">
          <cell r="AH94" t="str">
            <v>LINE0101</v>
          </cell>
          <cell r="AI94" t="str">
            <v>Nettoomsättningstillväxt, %</v>
          </cell>
          <cell r="AJ94" t="str">
            <v>Net sales growth, %</v>
          </cell>
        </row>
        <row r="95">
          <cell r="AH95" t="str">
            <v>LINE0201</v>
          </cell>
          <cell r="AI95" t="str">
            <v>Finansiella intäkter/kostnader</v>
          </cell>
          <cell r="AJ95" t="str">
            <v>Financial income/expense</v>
          </cell>
        </row>
        <row r="96">
          <cell r="AH96" t="str">
            <v>LINE0202</v>
          </cell>
          <cell r="AI96" t="str">
            <v>Periodens resultat hänförligt till:</v>
          </cell>
          <cell r="AJ96" t="str">
            <v>Profit/loss for the period attributable to:</v>
          </cell>
        </row>
        <row r="97">
          <cell r="AH97" t="str">
            <v>LINE0203</v>
          </cell>
          <cell r="AI97" t="str">
            <v>Resultat per aktie, beräknat på resultatet</v>
          </cell>
          <cell r="AJ97" t="str">
            <v>Earnings per share, calculated on the earnings</v>
          </cell>
        </row>
        <row r="98">
          <cell r="AH98" t="str">
            <v>LINE0204</v>
          </cell>
          <cell r="AI98" t="str">
            <v>hänförligt till moderbolagets aktieägare</v>
          </cell>
          <cell r="AJ98" t="str">
            <v>attributable to the parent company’s shareholders</v>
          </cell>
        </row>
        <row r="99">
          <cell r="AH99" t="str">
            <v>LINE0205</v>
          </cell>
          <cell r="AI99" t="str">
            <v>under perioden:</v>
          </cell>
          <cell r="AJ99" t="str">
            <v>during the period:</v>
          </cell>
        </row>
        <row r="100">
          <cell r="AH100" t="str">
            <v>LINE0206</v>
          </cell>
          <cell r="AI100" t="str">
            <v>Summa</v>
          </cell>
          <cell r="AJ100" t="str">
            <v>Total</v>
          </cell>
        </row>
        <row r="101">
          <cell r="AH101" t="str">
            <v>LINE0301</v>
          </cell>
          <cell r="AI101" t="str">
            <v>Övrigt totalresultat:</v>
          </cell>
          <cell r="AJ101" t="str">
            <v>Other comprehensive income:</v>
          </cell>
        </row>
        <row r="102">
          <cell r="AH102" t="str">
            <v>LINE0302</v>
          </cell>
          <cell r="AI102" t="str">
            <v>Poster som kan omklassificeras till resultaträkningen</v>
          </cell>
          <cell r="AJ102" t="str">
            <v>Items that may be reclassified to profit or loss</v>
          </cell>
        </row>
        <row r="103">
          <cell r="AH103" t="str">
            <v>LINE0303</v>
          </cell>
          <cell r="AI103" t="str">
            <v>Totalresultat för</v>
          </cell>
          <cell r="AJ103" t="str">
            <v>Total comprehensive income for the</v>
          </cell>
        </row>
        <row r="104">
          <cell r="AH104" t="str">
            <v>LINE0304</v>
          </cell>
          <cell r="AI104" t="str">
            <v>året hänförligt till:</v>
          </cell>
          <cell r="AJ104" t="str">
            <v>year attributable to:</v>
          </cell>
        </row>
        <row r="105">
          <cell r="AH105" t="str">
            <v>LINE0401</v>
          </cell>
          <cell r="AI105" t="str">
            <v>TILLGÅNGAR</v>
          </cell>
          <cell r="AJ105" t="str">
            <v>ASSETS</v>
          </cell>
        </row>
        <row r="106">
          <cell r="AH106" t="str">
            <v>LINE0402</v>
          </cell>
          <cell r="AI106" t="str">
            <v>Anläggningstillgångar</v>
          </cell>
          <cell r="AJ106" t="str">
            <v>Fixed assets</v>
          </cell>
        </row>
        <row r="107">
          <cell r="AH107" t="str">
            <v>LINE0403</v>
          </cell>
          <cell r="AI107" t="str">
            <v>Immateriella tillgångar</v>
          </cell>
          <cell r="AJ107" t="str">
            <v>Intangible assets</v>
          </cell>
        </row>
        <row r="108">
          <cell r="AH108" t="str">
            <v>LINE0404</v>
          </cell>
          <cell r="AI108" t="str">
            <v>Materiella tillgångar</v>
          </cell>
          <cell r="AJ108" t="str">
            <v>Tangible assets</v>
          </cell>
        </row>
        <row r="109">
          <cell r="AH109" t="str">
            <v>LINE0405</v>
          </cell>
          <cell r="AI109" t="str">
            <v>Finansiella tillgångar</v>
          </cell>
          <cell r="AJ109" t="str">
            <v>Financial assets</v>
          </cell>
        </row>
        <row r="110">
          <cell r="AH110" t="str">
            <v>LINE0406</v>
          </cell>
          <cell r="AI110" t="str">
            <v>Omsättningstillgångar</v>
          </cell>
          <cell r="AJ110" t="str">
            <v>Current assets</v>
          </cell>
        </row>
        <row r="111">
          <cell r="AH111" t="str">
            <v>LINE0407</v>
          </cell>
          <cell r="AI111" t="str">
            <v>Varulager</v>
          </cell>
          <cell r="AJ111" t="str">
            <v>Inventories</v>
          </cell>
        </row>
        <row r="112">
          <cell r="AH112" t="str">
            <v>LINE0408</v>
          </cell>
          <cell r="AI112" t="str">
            <v>Kortfristiga fordringar</v>
          </cell>
          <cell r="AJ112" t="str">
            <v>Current receivables</v>
          </cell>
        </row>
        <row r="113">
          <cell r="AH113" t="str">
            <v>LINE0409</v>
          </cell>
          <cell r="AI113" t="str">
            <v>EGET KAPITAL OCH SKULDER</v>
          </cell>
          <cell r="AJ113" t="str">
            <v>EQUITY AND LIABILITIES</v>
          </cell>
        </row>
        <row r="114">
          <cell r="AH114" t="str">
            <v>LINE0410</v>
          </cell>
          <cell r="AI114" t="str">
            <v>EGET KAPITAL</v>
          </cell>
          <cell r="AJ114" t="str">
            <v>EQUITY</v>
          </cell>
        </row>
        <row r="115">
          <cell r="AH115" t="str">
            <v>LINE0411</v>
          </cell>
          <cell r="AI115" t="str">
            <v>SKULDER</v>
          </cell>
          <cell r="AJ115" t="str">
            <v>LIABILITIES</v>
          </cell>
        </row>
        <row r="116">
          <cell r="AH116" t="str">
            <v>LINE0412</v>
          </cell>
          <cell r="AI116" t="str">
            <v>Långfristiga skulder</v>
          </cell>
          <cell r="AJ116" t="str">
            <v>Non-current liabilities</v>
          </cell>
        </row>
        <row r="117">
          <cell r="AH117" t="str">
            <v>LINE0413</v>
          </cell>
          <cell r="AI117" t="str">
            <v>Kortfristiga skulder</v>
          </cell>
          <cell r="AJ117" t="str">
            <v>Current liabilities</v>
          </cell>
        </row>
        <row r="118">
          <cell r="AH118" t="str">
            <v>LINE0501</v>
          </cell>
          <cell r="AI118" t="str">
            <v>Årets resultat</v>
          </cell>
          <cell r="AJ118" t="str">
            <v>Profit/loss for the year</v>
          </cell>
        </row>
        <row r="119">
          <cell r="AH119" t="str">
            <v>LINE0502</v>
          </cell>
          <cell r="AI119" t="str">
            <v>Övrigt totalresultat för året</v>
          </cell>
          <cell r="AJ119" t="str">
            <v>Other comprehensive income for the year</v>
          </cell>
        </row>
        <row r="120">
          <cell r="AH120" t="str">
            <v>LINE0504</v>
          </cell>
          <cell r="AI120" t="str">
            <v>Nyemission*</v>
          </cell>
          <cell r="AJ120" t="str">
            <v>New share issue*</v>
          </cell>
        </row>
        <row r="121">
          <cell r="AH121" t="str">
            <v>LINE0505</v>
          </cell>
          <cell r="AI121" t="str">
            <v>Övrigt *</v>
          </cell>
          <cell r="AJ121" t="str">
            <v>Other *</v>
          </cell>
        </row>
        <row r="122">
          <cell r="AH122" t="str">
            <v>LINE0505_app</v>
          </cell>
          <cell r="AI122" t="str">
            <v>*Under 2020 har bolaget för sina aktieägares räkning betalat leverantörsskulder om 6 919 KSEK. Övrigt belopp är -50 KSEK</v>
          </cell>
          <cell r="AJ122" t="str">
            <v>* In 2020, the company paid accounts payable of SEK 6,919 thousand on behalf of its shareholders. The other amount is SEK -50 thousand</v>
          </cell>
        </row>
        <row r="123">
          <cell r="AH123" t="str">
            <v>LINE0505_app_MB</v>
          </cell>
          <cell r="AI123" t="str">
            <v>*Under 2020 har bolaget för sina aktieägares räkning betalat leverantörsskulder om 6 919 KSEK. Övrigt belopp är -50 KSEK</v>
          </cell>
          <cell r="AJ123" t="str">
            <v xml:space="preserve">* In 2020, the company paid accounts payable of SEK 6,919 thousand on behalf of its shareholders. </v>
          </cell>
        </row>
        <row r="124">
          <cell r="AH124" t="str">
            <v>LINE0506</v>
          </cell>
          <cell r="AI124" t="str">
            <v>Transaktioner med aktieägare i deras egenskap som aktieägare</v>
          </cell>
          <cell r="AJ124" t="str">
            <v>Transactions with shareholders in their attribute as shareholders</v>
          </cell>
        </row>
        <row r="125">
          <cell r="AH125" t="str">
            <v>LINE0507</v>
          </cell>
          <cell r="AI125" t="str">
            <v>Totala transaktioner med aktieägare i deras egenskap som aktieägare</v>
          </cell>
          <cell r="AJ125" t="str">
            <v>Total transactions with shareholders in their attribute as shareholders</v>
          </cell>
        </row>
        <row r="126">
          <cell r="AH126" t="str">
            <v>LINE0510</v>
          </cell>
          <cell r="AI126" t="str">
            <v>Summa totalresultat</v>
          </cell>
          <cell r="AJ126" t="str">
            <v>Total comprehensive income</v>
          </cell>
        </row>
        <row r="127">
          <cell r="AH127" t="str">
            <v>LINE0512</v>
          </cell>
          <cell r="AI127" t="str">
            <v>Pågående nyemission</v>
          </cell>
          <cell r="AJ127" t="str">
            <v>New share issue in progress</v>
          </cell>
        </row>
        <row r="128">
          <cell r="AH128" t="str">
            <v>LINE0513</v>
          </cell>
          <cell r="AI128" t="str">
            <v>Nyemission *</v>
          </cell>
          <cell r="AJ128" t="str">
            <v>New share issue *</v>
          </cell>
        </row>
        <row r="129">
          <cell r="AH129" t="str">
            <v>LINE0513_app</v>
          </cell>
          <cell r="AI129" t="str">
            <v>* Efter avdrag för emissionskostnader</v>
          </cell>
          <cell r="AJ129" t="str">
            <v>* After deduction of issue costs</v>
          </cell>
        </row>
        <row r="130">
          <cell r="AH130" t="str">
            <v>LINE0514</v>
          </cell>
          <cell r="AI130" t="str">
            <v>Värde på anställdas tjänster</v>
          </cell>
          <cell r="AJ130" t="str">
            <v>Value of employee services</v>
          </cell>
        </row>
        <row r="131">
          <cell r="AH131" t="str">
            <v>LINE0601</v>
          </cell>
          <cell r="AI131" t="str">
            <v>Kassaflöde från den löpande verksamheten</v>
          </cell>
          <cell r="AJ131" t="str">
            <v>Cash flow from operating activities</v>
          </cell>
        </row>
        <row r="132">
          <cell r="AH132" t="str">
            <v>LINE0602</v>
          </cell>
          <cell r="AI132" t="str">
            <v>Justeringar för poster som inte ingår i kassaflödet:</v>
          </cell>
          <cell r="AJ132" t="str">
            <v>Adjustment for non-cash items:</v>
          </cell>
        </row>
        <row r="133">
          <cell r="AH133" t="str">
            <v>LINE0603</v>
          </cell>
          <cell r="AI133" t="str">
            <v>Kassaflöde från förändring av rörelsekapital</v>
          </cell>
          <cell r="AJ133" t="str">
            <v>Cash flow from change in working capital</v>
          </cell>
        </row>
        <row r="134">
          <cell r="AH134" t="str">
            <v>LINE0604</v>
          </cell>
          <cell r="AI134" t="str">
            <v>Kassaflöde från investeringsverksamhet</v>
          </cell>
          <cell r="AJ134" t="str">
            <v>Cash flow from investing activities</v>
          </cell>
        </row>
        <row r="135">
          <cell r="AH135" t="str">
            <v>LINE0605</v>
          </cell>
          <cell r="AI135" t="str">
            <v>Kassaflöde från finansieringsverksamhet</v>
          </cell>
          <cell r="AJ135" t="str">
            <v>Cash flow from financing activities</v>
          </cell>
        </row>
        <row r="136">
          <cell r="AH136" t="str">
            <v>LINE0606</v>
          </cell>
          <cell r="AI136" t="str">
            <v>Minskning/ökning av likvida medel</v>
          </cell>
          <cell r="AJ136" t="str">
            <v>Decrease/increase in cash and cash equivalents</v>
          </cell>
        </row>
        <row r="137">
          <cell r="AH137" t="str">
            <v>LINE0901</v>
          </cell>
          <cell r="AI137" t="str">
            <v>Resultaträkning</v>
          </cell>
          <cell r="AJ137" t="str">
            <v>Income statement</v>
          </cell>
        </row>
        <row r="138">
          <cell r="AH138" t="str">
            <v>LINE0902</v>
          </cell>
          <cell r="AI138" t="str">
            <v>Balansräkning</v>
          </cell>
          <cell r="AJ138" t="str">
            <v>Balance sheet</v>
          </cell>
        </row>
        <row r="139">
          <cell r="AH139" t="str">
            <v>LINE0903</v>
          </cell>
          <cell r="AI139" t="str">
            <v>Nettoskuld/Justerad EBITDA, ggr</v>
          </cell>
          <cell r="AJ139" t="str">
            <v>Net debt/Adjusted EBITDA, times</v>
          </cell>
        </row>
        <row r="140">
          <cell r="AH140" t="str">
            <v>LINE0904</v>
          </cell>
          <cell r="AI140" t="str">
            <v>Kassaflöde</v>
          </cell>
          <cell r="AJ140" t="str">
            <v>Cash flow</v>
          </cell>
        </row>
        <row r="141">
          <cell r="AH141" t="str">
            <v>LINE0905</v>
          </cell>
          <cell r="AI141" t="str">
            <v>Data per aktie</v>
          </cell>
          <cell r="AJ141" t="str">
            <v>Data per share</v>
          </cell>
        </row>
        <row r="142">
          <cell r="AH142" t="str">
            <v>LINE1001</v>
          </cell>
          <cell r="AI142" t="str">
            <v>EBIT marginal</v>
          </cell>
          <cell r="AJ142" t="str">
            <v>EBIT margin</v>
          </cell>
        </row>
        <row r="143">
          <cell r="AH143" t="str">
            <v>LINE1002</v>
          </cell>
          <cell r="AI143" t="str">
            <v>Justerad EBIT</v>
          </cell>
          <cell r="AJ143" t="str">
            <v>Adjusted EBIT</v>
          </cell>
        </row>
        <row r="144">
          <cell r="AH144" t="str">
            <v>LINE1003</v>
          </cell>
          <cell r="AI144" t="str">
            <v>Minus jämförelsestörande poster:</v>
          </cell>
          <cell r="AJ144" t="str">
            <v>Less items affecting comparability:</v>
          </cell>
        </row>
        <row r="145">
          <cell r="AH145" t="str">
            <v>LINE1004</v>
          </cell>
          <cell r="AI145" t="str">
            <v>EBITDA</v>
          </cell>
          <cell r="AJ145" t="str">
            <v>EBITDA</v>
          </cell>
        </row>
        <row r="146">
          <cell r="AH146" t="str">
            <v>LINE1005</v>
          </cell>
          <cell r="AI146" t="str">
            <v>EBITDA marginal</v>
          </cell>
          <cell r="AJ146" t="str">
            <v>EBITDA margin</v>
          </cell>
        </row>
        <row r="147">
          <cell r="AH147" t="str">
            <v>LINE1006</v>
          </cell>
          <cell r="AI147" t="str">
            <v>Justerad EBITDA</v>
          </cell>
          <cell r="AJ147" t="str">
            <v>Adjusted EBITDA</v>
          </cell>
        </row>
        <row r="148">
          <cell r="AH148" t="str">
            <v>LINE1008</v>
          </cell>
          <cell r="AI148" t="str">
            <v>Justerade driftskostnader</v>
          </cell>
          <cell r="AJ148" t="str">
            <v>Adjusted operating expenses</v>
          </cell>
        </row>
        <row r="149">
          <cell r="AH149" t="str">
            <v>LINE1010</v>
          </cell>
          <cell r="AI149" t="str">
            <v>Nettoskuld</v>
          </cell>
          <cell r="AJ149" t="str">
            <v>Net debt</v>
          </cell>
        </row>
        <row r="150">
          <cell r="AH150" t="str">
            <v>LINE1011</v>
          </cell>
          <cell r="AI150" t="str">
            <v>Nettoskuld/Justerad EBITDA</v>
          </cell>
          <cell r="AJ150" t="str">
            <v>Net debt / adjusted EBITDA</v>
          </cell>
        </row>
        <row r="151">
          <cell r="AH151" t="str">
            <v>LINE1012</v>
          </cell>
          <cell r="AI151" t="str">
            <v>Jämförelsestörande poster</v>
          </cell>
          <cell r="AJ151" t="str">
            <v>Items affecting comparability</v>
          </cell>
        </row>
        <row r="152">
          <cell r="AH152" t="str">
            <v>LINE1013</v>
          </cell>
          <cell r="AI152" t="str">
            <v>Eget kapital per aktie efter utspädning</v>
          </cell>
          <cell r="AJ152" t="str">
            <v>Equity per share after dilution</v>
          </cell>
        </row>
        <row r="153">
          <cell r="AH153" t="str">
            <v>LINE1014</v>
          </cell>
          <cell r="AI153" t="str">
            <v>Kassaflöde från den löpande verksamheten per aktie efter utspädning</v>
          </cell>
          <cell r="AJ153" t="str">
            <v>Cash flow from operating activities per share after dilution</v>
          </cell>
        </row>
        <row r="154">
          <cell r="AH154" t="str">
            <v>OCI_CFHED</v>
          </cell>
          <cell r="AI154" t="str">
            <v>Cahsflow Hedges</v>
          </cell>
          <cell r="AJ154" t="str">
            <v>Cahsflow Hedges</v>
          </cell>
        </row>
        <row r="155">
          <cell r="AH155" t="str">
            <v>OCI_RESREC</v>
          </cell>
          <cell r="AI155" t="str">
            <v>Changes of Other Reserves  that may be reclassified to IS</v>
          </cell>
          <cell r="AJ155" t="str">
            <v>Changes of Other Reserves  that may be reclassified to IS</v>
          </cell>
        </row>
        <row r="156">
          <cell r="AH156" t="str">
            <v>OCI_RETREC</v>
          </cell>
          <cell r="AI156" t="str">
            <v>Changes of Retained Earnings that may be reclassified to IS</v>
          </cell>
          <cell r="AJ156" t="str">
            <v>Changes of Retained Earnings that may be reclassified to IS</v>
          </cell>
        </row>
        <row r="157">
          <cell r="AH157" t="str">
            <v>OCI_TAXREC</v>
          </cell>
          <cell r="AI157" t="str">
            <v>Tax relating to items that may be reclassified to IS</v>
          </cell>
          <cell r="AJ157" t="str">
            <v>Tax relating to items that may be reclassified to IS</v>
          </cell>
        </row>
        <row r="158">
          <cell r="AH158" t="str">
            <v>OCI_TD</v>
          </cell>
          <cell r="AI158" t="str">
            <v>Omräkningsdifferenser</v>
          </cell>
          <cell r="AJ158" t="str">
            <v>Foreign currency translation differences</v>
          </cell>
        </row>
        <row r="159">
          <cell r="AH159" t="str">
            <v>OCI_TOT</v>
          </cell>
          <cell r="AI159" t="str">
            <v>Övrigt totalresultat för perioden</v>
          </cell>
          <cell r="AJ159" t="str">
            <v>Total other comprehensive income</v>
          </cell>
        </row>
        <row r="160">
          <cell r="AH160" t="str">
            <v>Y_CONCF001</v>
          </cell>
          <cell r="AI160" t="str">
            <v>Nya lån</v>
          </cell>
          <cell r="AJ160" t="str">
            <v>New loans</v>
          </cell>
        </row>
        <row r="161">
          <cell r="AH161" t="str">
            <v>CFNBOFS</v>
          </cell>
          <cell r="AI161" t="str">
            <v>Förändring checkräkningskredit</v>
          </cell>
          <cell r="AJ161" t="str">
            <v>Change bank overdraft</v>
          </cell>
        </row>
        <row r="162">
          <cell r="AH162" t="str">
            <v>Y_CONCF002</v>
          </cell>
          <cell r="AI162" t="str">
            <v>Återbetalning av lån</v>
          </cell>
          <cell r="AJ162" t="str">
            <v>Repayment of loans</v>
          </cell>
        </row>
        <row r="163">
          <cell r="AH163" t="str">
            <v>Y_CONIS001</v>
          </cell>
          <cell r="AI163" t="str">
            <v>Moderbolagets aktieägare</v>
          </cell>
          <cell r="AJ163" t="str">
            <v>The parent company’s shareholders</v>
          </cell>
        </row>
        <row r="164">
          <cell r="AH164" t="str">
            <v>Y_CONIS002</v>
          </cell>
          <cell r="AI164" t="str">
            <v>Resultat per aktie före utspädning, SEK</v>
          </cell>
          <cell r="AJ164" t="str">
            <v>Earnings per share before dilution (SEK)</v>
          </cell>
        </row>
        <row r="165">
          <cell r="AH165" t="str">
            <v>Y_CONIS003</v>
          </cell>
          <cell r="AI165" t="str">
            <v>Resultat per aktie efter utspädning, SEK</v>
          </cell>
          <cell r="AJ165" t="str">
            <v>Earnings per share after dilution (SEK)</v>
          </cell>
        </row>
        <row r="166">
          <cell r="AH166" t="str">
            <v>Y_EPS_04</v>
          </cell>
          <cell r="AI166" t="str">
            <v>Medelantal aktier före utspädning</v>
          </cell>
          <cell r="AJ166" t="str">
            <v>Average number of shares before dilution</v>
          </cell>
        </row>
        <row r="167">
          <cell r="AH167" t="str">
            <v>Y_EPS_05</v>
          </cell>
          <cell r="AI167" t="str">
            <v>Medelantal aktier efter utspädning</v>
          </cell>
          <cell r="AJ167" t="str">
            <v>Average number of shares after dilution</v>
          </cell>
        </row>
        <row r="168">
          <cell r="AH168" t="str">
            <v>Y_EPS_06</v>
          </cell>
          <cell r="AI168" t="str">
            <v>Resultat per aktie före utspädning (SEK)</v>
          </cell>
          <cell r="AJ168" t="str">
            <v>Earnings per share before dilution (SEK)</v>
          </cell>
        </row>
        <row r="169">
          <cell r="AH169" t="str">
            <v>Y_EPS_07</v>
          </cell>
          <cell r="AI169" t="str">
            <v>Resultat per aktie efter utspädning (SEK)</v>
          </cell>
          <cell r="AJ169" t="str">
            <v>Earnings per share after dilution (SEK)</v>
          </cell>
        </row>
        <row r="170">
          <cell r="AH170" t="str">
            <v>Y_EPS_09</v>
          </cell>
          <cell r="AI170" t="str">
            <v>Eget kapital per aktie efter utspädning (SEK)</v>
          </cell>
          <cell r="AJ170" t="str">
            <v>Equity per share after dilution (SEK)</v>
          </cell>
        </row>
        <row r="171">
          <cell r="AH171" t="str">
            <v>Y_EPS_10</v>
          </cell>
          <cell r="AI171" t="str">
            <v>Kassaflöde från den löpande verksamheten per aktie efter utspädning (SEK)</v>
          </cell>
          <cell r="AJ171" t="str">
            <v>Cash flow from operating activities per share after dilution (SEK)</v>
          </cell>
        </row>
        <row r="172">
          <cell r="AH172" t="str">
            <v>Y_KEYRAT01</v>
          </cell>
          <cell r="AI172" t="str">
            <v>Nettoomsättningstillväxt, %</v>
          </cell>
          <cell r="AJ172" t="str">
            <v>Net sales growth, %</v>
          </cell>
        </row>
        <row r="173">
          <cell r="AH173" t="str">
            <v>Y_KEYRAT10</v>
          </cell>
          <cell r="AI173" t="str">
            <v>Soliditet, %</v>
          </cell>
          <cell r="AJ173" t="str">
            <v>Equity/Total assets ratio, %</v>
          </cell>
        </row>
        <row r="174">
          <cell r="AH174" t="str">
            <v>Y_LESS01</v>
          </cell>
          <cell r="AI174" t="str">
            <v>Konsult- och rådgivningskostnader</v>
          </cell>
          <cell r="AJ174" t="str">
            <v>Consulting and advisory costs</v>
          </cell>
        </row>
        <row r="175">
          <cell r="AH175" t="str">
            <v>Y_LESS02</v>
          </cell>
          <cell r="AI175" t="str">
            <v>Förvärv, integration och omstruktureringskostnader</v>
          </cell>
          <cell r="AJ175" t="str">
            <v>Acquisition, integration and restructuring costs</v>
          </cell>
        </row>
        <row r="176">
          <cell r="AH176" t="str">
            <v>Y_LESS03</v>
          </cell>
          <cell r="AI176" t="str">
            <v>Juridiska kostnader</v>
          </cell>
          <cell r="AJ176" t="str">
            <v>Legal costs</v>
          </cell>
        </row>
        <row r="177">
          <cell r="AH177" t="str">
            <v>Y_NETD102</v>
          </cell>
          <cell r="AI177" t="str">
            <v>Övriga långfristiga skulder (exklusive deposition)</v>
          </cell>
          <cell r="AJ177" t="str">
            <v>Other non-current liabilities (excluding amounts in escrow)</v>
          </cell>
        </row>
        <row r="178">
          <cell r="AH178" t="str">
            <v>Y_NETD106</v>
          </cell>
          <cell r="AI178" t="str">
            <v>Övriga skulder - Aktieägarlån</v>
          </cell>
          <cell r="AJ178" t="str">
            <v>Other liabilities - Shareholder loans</v>
          </cell>
        </row>
        <row r="179">
          <cell r="AH179" t="str">
            <v>Y_NETD107</v>
          </cell>
          <cell r="AI179" t="str">
            <v>Likvida medel</v>
          </cell>
          <cell r="AJ179" t="str">
            <v>Cash and cash equivalents</v>
          </cell>
        </row>
        <row r="180">
          <cell r="AH180" t="str">
            <v>Y_NETWO105</v>
          </cell>
          <cell r="AI180" t="str">
            <v>Leverantörsskulder</v>
          </cell>
          <cell r="AJ180" t="str">
            <v>Accounts payable</v>
          </cell>
        </row>
        <row r="181">
          <cell r="AH181" t="str">
            <v>Y_NETWO106</v>
          </cell>
          <cell r="AI181" t="str">
            <v>Upplupna kostnader och uppskjuten intäkter</v>
          </cell>
          <cell r="AJ181" t="str">
            <v>Accrued expenses and deferred income</v>
          </cell>
        </row>
        <row r="182">
          <cell r="AH182" t="str">
            <v>Y_NETWO199</v>
          </cell>
          <cell r="AI182" t="str">
            <v>Rörelsekapital</v>
          </cell>
          <cell r="AJ182" t="str">
            <v>Net working capital</v>
          </cell>
        </row>
        <row r="183">
          <cell r="AH183" t="str">
            <v>A_GMM</v>
          </cell>
          <cell r="AI183" t="str">
            <v>Bruttomarginal, %</v>
          </cell>
          <cell r="AJ183" t="str">
            <v>Gross margin, %</v>
          </cell>
        </row>
        <row r="184">
          <cell r="AH184" t="str">
            <v>Y_OVIEW111</v>
          </cell>
          <cell r="AI184" t="str">
            <v>Antal order (tusental)</v>
          </cell>
          <cell r="AJ184" t="str">
            <v>Number of orders (thousand)</v>
          </cell>
        </row>
        <row r="185">
          <cell r="AH185" t="str">
            <v>Y_OVIEW112</v>
          </cell>
          <cell r="AI185" t="str">
            <v>Genomsnittligt ordervärde (SEK)</v>
          </cell>
          <cell r="AJ185" t="str">
            <v>Average order value (SEK)</v>
          </cell>
        </row>
        <row r="186">
          <cell r="AH186" t="str">
            <v>Y_OVIEW113</v>
          </cell>
          <cell r="AI186" t="str">
            <v>Aktiva kunder (Quarter / Tusental)</v>
          </cell>
          <cell r="AJ186" t="str">
            <v>Active customers (Quarter / Thousand)</v>
          </cell>
        </row>
        <row r="187">
          <cell r="AH187" t="str">
            <v>A_EBITM</v>
          </cell>
          <cell r="AI187" t="str">
            <v>EBIT marginal, %</v>
          </cell>
          <cell r="AJ187" t="str">
            <v>EBIT margin, %</v>
          </cell>
        </row>
        <row r="188">
          <cell r="AH188" t="str">
            <v>A_EBITADJ</v>
          </cell>
          <cell r="AI188" t="str">
            <v>Justerad EBIT</v>
          </cell>
          <cell r="AJ188" t="str">
            <v>Adjusted EBIT</v>
          </cell>
        </row>
        <row r="189">
          <cell r="AH189" t="str">
            <v>A_EBITADJM</v>
          </cell>
          <cell r="AI189" t="str">
            <v>Justerad EBIT marginal, %</v>
          </cell>
          <cell r="AJ189" t="str">
            <v>Adjusted EBIT margin, %</v>
          </cell>
        </row>
        <row r="190">
          <cell r="AH190" t="str">
            <v>A_EBITDAM</v>
          </cell>
          <cell r="AI190" t="str">
            <v>EBITDA marginal, %</v>
          </cell>
          <cell r="AJ190" t="str">
            <v>EBITDA margin, %</v>
          </cell>
        </row>
        <row r="191">
          <cell r="AH191" t="str">
            <v>A_EBITDAJM</v>
          </cell>
          <cell r="AI191" t="str">
            <v>Justerad EBITDA marginal, %</v>
          </cell>
          <cell r="AJ191" t="str">
            <v>Adjusted EBITDA margin, %</v>
          </cell>
        </row>
        <row r="192">
          <cell r="AH192" t="str">
            <v>Y_RECON007</v>
          </cell>
          <cell r="AI192" t="str">
            <v>Kostnad för sålda varor (-)</v>
          </cell>
          <cell r="AJ192" t="str">
            <v>Cost of Goods sold (-)</v>
          </cell>
        </row>
        <row r="193">
          <cell r="AH193" t="str">
            <v>Y_RECON008</v>
          </cell>
          <cell r="AI193" t="str">
            <v>Avskrivningar på materiella och immateriella tillgångar</v>
          </cell>
          <cell r="AJ193" t="str">
            <v>Depreciation and amortization of tangible and intangible assets</v>
          </cell>
        </row>
        <row r="194">
          <cell r="AH194" t="str">
            <v>A_OPEXADJ</v>
          </cell>
          <cell r="AI194" t="str">
            <v>Justerade driftskostnader</v>
          </cell>
          <cell r="AJ194" t="str">
            <v>Adjusted operating expenses</v>
          </cell>
        </row>
        <row r="195">
          <cell r="AH195" t="str">
            <v>Y_RECON012</v>
          </cell>
          <cell r="AI195" t="str">
            <v>Nettoskuld/Justerad EBITDA, ggr</v>
          </cell>
          <cell r="AJ195" t="str">
            <v>Net debt/Adjusted EBITDA, times</v>
          </cell>
        </row>
        <row r="196">
          <cell r="AH196" t="str">
            <v>A_EBITDA</v>
          </cell>
          <cell r="AI196" t="str">
            <v>EBITDA</v>
          </cell>
          <cell r="AJ196" t="str">
            <v>EBITDA</v>
          </cell>
        </row>
        <row r="197">
          <cell r="AH197" t="str">
            <v>Y_RECON014</v>
          </cell>
          <cell r="AI197" t="str">
            <v>Avskrivningar och nedskrivningar av tillgångar</v>
          </cell>
          <cell r="AJ197" t="str">
            <v>Depreciation/amortisation and impairment of assets</v>
          </cell>
        </row>
        <row r="198">
          <cell r="AH198" t="str">
            <v>A_ARERES</v>
          </cell>
          <cell r="AI198" t="str">
            <v>Årets resultat</v>
          </cell>
          <cell r="AJ198" t="str">
            <v>Profit/loss for the period</v>
          </cell>
        </row>
        <row r="199">
          <cell r="AH199" t="str">
            <v>A_OVRINT</v>
          </cell>
          <cell r="AI199" t="str">
            <v>Övriga rörelseintäkter</v>
          </cell>
          <cell r="AJ199" t="str">
            <v>Other operating income</v>
          </cell>
        </row>
        <row r="200">
          <cell r="AH200" t="str">
            <v>A_RORKOS</v>
          </cell>
          <cell r="AI200" t="str">
            <v>Summa rörelsens kostnader</v>
          </cell>
          <cell r="AJ200" t="str">
            <v>Sum expenses</v>
          </cell>
        </row>
        <row r="201">
          <cell r="AH201" t="str">
            <v>A_EBIT</v>
          </cell>
          <cell r="AI201" t="str">
            <v>EBIT</v>
          </cell>
          <cell r="AJ201" t="str">
            <v>EBIT</v>
          </cell>
        </row>
        <row r="202">
          <cell r="AH202" t="str">
            <v>A_RORRES</v>
          </cell>
          <cell r="AI202" t="str">
            <v>Rörelseresultat</v>
          </cell>
          <cell r="AJ202" t="str">
            <v>Operating profit/loss</v>
          </cell>
        </row>
        <row r="203">
          <cell r="AH203" t="str">
            <v>B_KSLEAS</v>
          </cell>
          <cell r="AI203" t="str">
            <v>Leasingskuld</v>
          </cell>
          <cell r="AJ203" t="str">
            <v>Current lease liability</v>
          </cell>
        </row>
        <row r="204">
          <cell r="AH204" t="str">
            <v>B_LSLEAS</v>
          </cell>
          <cell r="AI204" t="str">
            <v>Leasingskuld</v>
          </cell>
          <cell r="AJ204" t="str">
            <v>Non-current lease liability</v>
          </cell>
        </row>
        <row r="205">
          <cell r="AH205" t="str">
            <v>B_AVSOVR</v>
          </cell>
          <cell r="AI205" t="str">
            <v>Övriga långfristiga avsättningar</v>
          </cell>
          <cell r="AJ205" t="str">
            <v>Other provissions</v>
          </cell>
        </row>
        <row r="206">
          <cell r="AH206" t="str">
            <v>C_INVVER</v>
          </cell>
          <cell r="AI206" t="str">
            <v>Kassaflöde från investeringsverksamheten</v>
          </cell>
          <cell r="AJ206" t="str">
            <v>Cash flow from investing activities</v>
          </cell>
        </row>
        <row r="207">
          <cell r="AH207" t="str">
            <v>Y_INVVER</v>
          </cell>
          <cell r="AI207" t="str">
            <v>Investeringar</v>
          </cell>
          <cell r="AJ207" t="str">
            <v>Investments</v>
          </cell>
        </row>
        <row r="208">
          <cell r="AH208" t="str">
            <v>Y_LESS99</v>
          </cell>
          <cell r="AI208" t="str">
            <v>Jämförelsestörande poster</v>
          </cell>
          <cell r="AJ208" t="str">
            <v>Items affecting comparability</v>
          </cell>
        </row>
        <row r="209">
          <cell r="AH209" t="str">
            <v>Y_NETD199</v>
          </cell>
          <cell r="AI209" t="str">
            <v>Nettoskuld</v>
          </cell>
          <cell r="AJ209" t="str">
            <v>Net debt</v>
          </cell>
        </row>
        <row r="210">
          <cell r="AH210" t="str">
            <v>A_EBITDADJ</v>
          </cell>
          <cell r="AI210" t="str">
            <v>Justerad EBITDA</v>
          </cell>
          <cell r="AJ210" t="str">
            <v>Adjusted EBITDA</v>
          </cell>
        </row>
        <row r="211">
          <cell r="AH211" t="str">
            <v>Y_LESS99M</v>
          </cell>
          <cell r="AI211" t="str">
            <v>Jämförelsestörande poster</v>
          </cell>
          <cell r="AJ211" t="str">
            <v>Items affecting comparability</v>
          </cell>
        </row>
        <row r="212">
          <cell r="AH212" t="str">
            <v>LINE0102</v>
          </cell>
          <cell r="AI212" t="str">
            <v>Aktiva kunder (tusental)</v>
          </cell>
          <cell r="AJ212" t="str">
            <v>Active customers (thousand)</v>
          </cell>
        </row>
        <row r="213">
          <cell r="AH213" t="str">
            <v>LINE_AB_100</v>
          </cell>
          <cell r="AI213" t="str">
            <v>Finansiella skulder</v>
          </cell>
          <cell r="AJ213" t="str">
            <v>Financial liabilities</v>
          </cell>
        </row>
        <row r="214">
          <cell r="AH214" t="str">
            <v>LINE_AB_101</v>
          </cell>
          <cell r="AI214" t="str">
            <v>Skulder till kreditinstitut</v>
          </cell>
          <cell r="AJ214" t="str">
            <v>Liabilities to credit institutions</v>
          </cell>
        </row>
        <row r="215">
          <cell r="AH215" t="str">
            <v>LINE_AB_102</v>
          </cell>
          <cell r="AI215" t="str">
            <v>Checkräkningskredit</v>
          </cell>
          <cell r="AJ215" t="str">
            <v>Bank overdraft</v>
          </cell>
        </row>
        <row r="216">
          <cell r="AH216" t="str">
            <v>LINE_AB_103</v>
          </cell>
          <cell r="AI216" t="str">
            <v>Övriga skulder</v>
          </cell>
          <cell r="AJ216" t="str">
            <v>Other liabilities</v>
          </cell>
        </row>
        <row r="217">
          <cell r="AH217" t="str">
            <v>LINE_AB_104</v>
          </cell>
          <cell r="AI217" t="str">
            <v>Tilläggsköpeskilling</v>
          </cell>
          <cell r="AJ217" t="str">
            <v>Additional purchase price</v>
          </cell>
        </row>
        <row r="218">
          <cell r="AH218" t="str">
            <v>LINE_AB_105</v>
          </cell>
          <cell r="AI218" t="str">
            <v>Leasingskulder</v>
          </cell>
          <cell r="AJ218" t="str">
            <v>Lease liability</v>
          </cell>
        </row>
        <row r="219">
          <cell r="AH219" t="str">
            <v>LINE_AB_106</v>
          </cell>
          <cell r="AI219" t="str">
            <v>Leverantörsskulder</v>
          </cell>
          <cell r="AJ219" t="str">
            <v>Accounts payable</v>
          </cell>
        </row>
        <row r="220">
          <cell r="AH220" t="str">
            <v>LINE_AB_107</v>
          </cell>
          <cell r="AI220" t="str">
            <v>Upplupna kostnader</v>
          </cell>
          <cell r="AJ220" t="str">
            <v>Accrued expenses</v>
          </cell>
        </row>
        <row r="221">
          <cell r="AH221" t="str">
            <v>LINE_AB_109</v>
          </cell>
          <cell r="AI221" t="str">
            <v>Mindre än 3 månader</v>
          </cell>
          <cell r="AJ221" t="str">
            <v>Less than 3 months</v>
          </cell>
        </row>
        <row r="222">
          <cell r="AH222" t="str">
            <v>LINE_AB_110</v>
          </cell>
          <cell r="AI222" t="str">
            <v>Mellan 3 månader och 1 år</v>
          </cell>
          <cell r="AJ222" t="str">
            <v>Between 3 months and 1 year</v>
          </cell>
        </row>
        <row r="223">
          <cell r="AH223" t="str">
            <v>LINE_AB_111</v>
          </cell>
          <cell r="AI223" t="str">
            <v>Mellan 1 och 2 år</v>
          </cell>
          <cell r="AJ223" t="str">
            <v>Between 1 and 2 years</v>
          </cell>
        </row>
        <row r="224">
          <cell r="AH224" t="str">
            <v>LINE_AB_112</v>
          </cell>
          <cell r="AI224" t="str">
            <v>Mellan 2 och 5 år</v>
          </cell>
          <cell r="AJ224" t="str">
            <v>Between 2 and 5 years</v>
          </cell>
        </row>
        <row r="225">
          <cell r="AH225" t="str">
            <v>LINE_AB_113</v>
          </cell>
          <cell r="AI225" t="str">
            <v>Mer än 5 år</v>
          </cell>
          <cell r="AJ225" t="str">
            <v>More than 5 years</v>
          </cell>
        </row>
        <row r="226">
          <cell r="AH226" t="str">
            <v>LINE_AB_114</v>
          </cell>
          <cell r="AI226" t="str">
            <v>Summa avtalsenliga kassaflöden</v>
          </cell>
          <cell r="AJ226" t="str">
            <v>Total contractual cash flows</v>
          </cell>
        </row>
        <row r="227">
          <cell r="AH227" t="str">
            <v>LINE_AB_115</v>
          </cell>
          <cell r="AI227" t="str">
            <v>Redovisat värde</v>
          </cell>
          <cell r="AJ227" t="str">
            <v>Reported value</v>
          </cell>
        </row>
        <row r="228">
          <cell r="AH228" t="str">
            <v>LINE_AB_116</v>
          </cell>
          <cell r="AI228" t="str">
            <v>3.2 Beräkning av samt upplysning om verkligt värde</v>
          </cell>
          <cell r="AJ228" t="str">
            <v>3.2 Fair value level</v>
          </cell>
        </row>
        <row r="229">
          <cell r="AH229" t="str">
            <v>LINE_AB_117</v>
          </cell>
          <cell r="AI229" t="str">
            <v>De olika nivåerna av finansiella instrument värderade till verkligt värde definieras enligt följande:</v>
          </cell>
          <cell r="AJ229" t="str">
            <v>The different levels of financial instruments valued at fair value are defined as follows:</v>
          </cell>
        </row>
        <row r="230">
          <cell r="AH230" t="str">
            <v>LINE_AB_118</v>
          </cell>
          <cell r="AI230" t="str">
            <v xml:space="preserve">(a) Finansiella instrument i nivå 1 </v>
          </cell>
          <cell r="AJ230" t="str">
            <v>(a) Level 1 financial instruments</v>
          </cell>
        </row>
        <row r="231">
          <cell r="AH231" t="str">
            <v>LINE_AB_119</v>
          </cell>
          <cell r="AI231" t="str">
            <v>Noterade priser (ojusterade) på aktiva marknader för identiska tillgångar eller skulder.</v>
          </cell>
          <cell r="AJ231" t="str">
            <v>Listed prices (unadjusted) in active markets for identical assets or liabilities.</v>
          </cell>
        </row>
        <row r="232">
          <cell r="AH232" t="str">
            <v>LINE_AB_120</v>
          </cell>
          <cell r="AI232" t="str">
            <v xml:space="preserve">(b) Finansiella instrument i nivå 2 </v>
          </cell>
          <cell r="AJ232" t="str">
            <v>(b) Level 2 financial instruments</v>
          </cell>
        </row>
        <row r="233">
          <cell r="AH233" t="str">
            <v>LINE_AB_121</v>
          </cell>
          <cell r="AI233" t="str">
            <v>Andra observerbara data för tillgången eller skulden än noterade priser inkluderade i nivå 1, antingen direkt (dvs. som prisnoteringar) eller indirekt (dvs. härledda från prisnoteringar).</v>
          </cell>
          <cell r="AJ233" t="str">
            <v>Observable data for the asset or liability other than quoted prices included in level 1, either directly (i.e. as price quotations) or indirectly (i.e. derived from price quotations).</v>
          </cell>
        </row>
        <row r="234">
          <cell r="AH234" t="str">
            <v>LINE_AB_122</v>
          </cell>
          <cell r="AI234" t="str">
            <v xml:space="preserve">(c) Finansiella instrument i nivå 3 </v>
          </cell>
          <cell r="AJ234" t="str">
            <v>(c) Level 3 financial instruments</v>
          </cell>
        </row>
        <row r="235">
          <cell r="AH235" t="str">
            <v>LINE_AB_123</v>
          </cell>
          <cell r="AI235" t="str">
            <v xml:space="preserve">I de fall ett eller flera väsentliga indata inte baseras på observerbar marknadsinformation klassificeras det berörda instrument i nivå 3. </v>
          </cell>
          <cell r="AJ235" t="str">
            <v>In cases where one or more significant inputs are not based on observable market information, the relevant instrument is classified at level 3.</v>
          </cell>
        </row>
        <row r="236">
          <cell r="AH236" t="str">
            <v>LINE_AB_124</v>
          </cell>
          <cell r="AI236" t="str">
            <v>Räntebärande skulder</v>
          </cell>
          <cell r="AJ236" t="str">
            <v>Interest-bearing liabilities</v>
          </cell>
        </row>
        <row r="237">
          <cell r="AH237" t="str">
            <v>LINE_AB_125</v>
          </cell>
          <cell r="AI237" t="str">
            <v xml:space="preserve">Redovisat värde överensstämmer med verkligt värde för koncernens upplåning, i det fall lånen löper med rörligt ränta och kreditspreaden inte är sådan att redovisat värde materiellt avviker från verkligt värde. </v>
          </cell>
          <cell r="AJ237" t="str">
            <v>The carrying amount corresponds to the fair value of the Group's borrowing, in the event that the loans have a variable interest rate and the credit spread is not such that the carrying amount deviates materially from fair value.</v>
          </cell>
        </row>
        <row r="238">
          <cell r="AH238" t="str">
            <v>LINE_AB_126</v>
          </cell>
          <cell r="AI238" t="str">
            <v>Tilläggsköpeskillingar</v>
          </cell>
          <cell r="AJ238" t="str">
            <v>Additional purchase prices</v>
          </cell>
        </row>
        <row r="239">
          <cell r="AH239" t="str">
            <v>LINE_AB_127</v>
          </cell>
          <cell r="AI239" t="str">
            <v>Verkligt värde för villkorad köpeskilling baseras på ledningens bedömning om vad som sannolikt kommer att utbetalas givet villkoren i aktieöverlåtelseavtalet. Tilläggsköpeskillingar värderas i nivå 3. Tilläggsköpeskillingen uppgår till 0 KSEK (0).</v>
          </cell>
          <cell r="AJ239" t="str">
            <v>The fair value of the contingent consideration is based on management's assessment of what is likely to be paid given the terms of the share transfer agreement. Supplementary purchase consideration is valued at level 3. The additional purchase consideration amounts to SEK 0 thousand (SEK 0 thousand).</v>
          </cell>
        </row>
        <row r="240">
          <cell r="AH240" t="str">
            <v>LINE_AB_128</v>
          </cell>
          <cell r="AI240" t="str">
            <v>Det har inte skett några förflyttningar mellan de respektive verklig värdenivå.</v>
          </cell>
          <cell r="AJ240" t="str">
            <v>There have been no transfers between the respective fair value levels.</v>
          </cell>
        </row>
        <row r="241">
          <cell r="AH241" t="str">
            <v>LINE_AB_129</v>
          </cell>
          <cell r="AI241" t="str">
            <v>Förändring lån</v>
          </cell>
          <cell r="AJ241" t="str">
            <v>Changes in loans</v>
          </cell>
        </row>
        <row r="242">
          <cell r="AH242" t="str">
            <v>B_UPPLAN</v>
          </cell>
          <cell r="AI242" t="str">
            <v>Total upplåning</v>
          </cell>
          <cell r="AJ242" t="str">
            <v>Total borrowing</v>
          </cell>
        </row>
        <row r="243">
          <cell r="AH243" t="str">
            <v>LINE_AC_100</v>
          </cell>
          <cell r="AI243" t="str">
            <v>Koncernens mål avseende kapitalstrukturen är att trygga koncernens förmåga att fortsätta sin verksamhet, så att den kan fortsätta att generera avkastning till aktieägarna och nytta för andra intressenter och att upprätthålla en optimal kapitalstruktur för att hålla kostnaderna för kapitalet nere.</v>
          </cell>
          <cell r="AJ243" t="str">
            <v>The Group's goal regarding the capital structure is to secure the Group's ability to continue its operations, so that it can continue to generate returns for shareholders and benefits for other stakeholders and to maintain an optimal capital structure to keep the costs of capital down.</v>
          </cell>
        </row>
        <row r="244">
          <cell r="AH244" t="str">
            <v>LINE_AC_101</v>
          </cell>
          <cell r="AI244" t="str">
            <v>För att upprätthålla eller justera kapitalstrukturen, kan koncernen förändra den utdelning som betalas till aktieägarna, återbetala kapital till aktieägarna, utfärda nya aktier eller sälja tillgångar för att minska skulderna.</v>
          </cell>
          <cell r="AJ244" t="str">
            <v>To maintain or adjust the capital structure, the Group may change the dividend paid to shareholders, repay capital to shareholders, issue new shares or sell assets to reduce liabilities.</v>
          </cell>
        </row>
        <row r="245">
          <cell r="AH245" t="str">
            <v>LINE_AC_102</v>
          </cell>
          <cell r="AI245" t="str">
            <v>Koncernen har en strategi att ha en balanserad kapitalstruktur där skuldsättningsgraden följs löpande utifrån koncernens behov av kapitalskuldsättningsgraden per respektive bokslutstillfälle var som följer:</v>
          </cell>
          <cell r="AJ245" t="str">
            <v>The Group has a strategy of having a balanced capital structure where the debt / equity ratio is monitored on an ongoing basis based on the Group's need for the capital debt / equity ratio at each balance sheet date, as follows:</v>
          </cell>
        </row>
        <row r="246">
          <cell r="AH246" t="str">
            <v>LINE_AC_103</v>
          </cell>
          <cell r="AI246" t="str">
            <v>Avgår: likvida medel</v>
          </cell>
          <cell r="AJ246" t="str">
            <v>Cash and cash equivalents</v>
          </cell>
        </row>
        <row r="247">
          <cell r="AH247" t="str">
            <v>LINE_AC_104</v>
          </cell>
          <cell r="AI247" t="str">
            <v>Totalt eget kapital</v>
          </cell>
          <cell r="AJ247" t="str">
            <v>Total equity</v>
          </cell>
        </row>
        <row r="248">
          <cell r="AH248" t="str">
            <v>LINE_AD_100</v>
          </cell>
          <cell r="AI248" t="str">
            <v>CORE</v>
          </cell>
          <cell r="AJ248" t="str">
            <v>CORE</v>
          </cell>
        </row>
        <row r="249">
          <cell r="AH249" t="str">
            <v>LINE_AD_101</v>
          </cell>
          <cell r="AI249" t="str">
            <v>GROWTH</v>
          </cell>
          <cell r="AJ249" t="str">
            <v>GROWTH</v>
          </cell>
        </row>
        <row r="250">
          <cell r="AH250" t="str">
            <v>LINE_AD_102</v>
          </cell>
          <cell r="AI250" t="str">
            <v xml:space="preserve">Koncernens högste verkställande beslutsfattare utgörs av VD, som använder främst rörelseresultat före avskrivningar i bedömningen av rörelsesegmentens resultat. </v>
          </cell>
          <cell r="AJ250" t="str">
            <v>The Group's highest executive decision-maker is the CEO, who mainly uses operating profit before depreciation and amortization (EBITDA) in the assessment of the operating segments' results.</v>
          </cell>
        </row>
        <row r="251">
          <cell r="AH251" t="str">
            <v>LINE_AD_103</v>
          </cell>
          <cell r="AI251" t="str">
            <v xml:space="preserve">Koncernens verksamhet styrs och rapporteras utifrån de två rörelsesegmenten: </v>
          </cell>
          <cell r="AJ251" t="str">
            <v>The Group's operations are managed and reported on the basis of the two operating segments:</v>
          </cell>
        </row>
        <row r="252">
          <cell r="AH252" t="str">
            <v>LINE_AD_104</v>
          </cell>
          <cell r="AI252" t="str">
            <v>Core - består av försäljning av orala nikotinprodukter samt marknadsföringsutrymme och marknadsföringsundersökningar på huvudmarknaderna Sverige och Norge, som är mer mogna marknader.</v>
          </cell>
          <cell r="AJ252" t="str">
            <v>Core - consists of sales of oral nicotine products as well as marketing space and marketing research to the main markets Sweden and Norway, which are more mature markets.</v>
          </cell>
        </row>
        <row r="253">
          <cell r="AH253" t="str">
            <v>LINE_AD_105</v>
          </cell>
          <cell r="AI253" t="str">
            <v>Growth - består av försäljning av orala nikotinprodukter samt marknadsföringsutrymme och marknadsföringsundersökningar på tillväxtmarknaderna USA, UK, Tyskland, Österrike och Schweiz som kännetecknas mer som tillväxtmarknader.</v>
          </cell>
          <cell r="AJ253" t="str">
            <v>Growth - consists of sales of oral nicotine products as well as marketing space and marketing research to the emerging markets US, UK, Germany, Austria and Switzerland which are more characterized as emerging markets.</v>
          </cell>
        </row>
        <row r="254">
          <cell r="AH254" t="str">
            <v>LINE_AD_106</v>
          </cell>
          <cell r="AI254" t="str">
            <v>Moderbolag/Övrigt - Består främst av jämförelsestörande poster inom rörelseresultatet samt poster som inte fördelas inom segmenten.</v>
          </cell>
          <cell r="AJ254" t="str">
            <v>Parent/Other- Consists mainly of items affecting comparability within operating profit and items that are not allocated within the segments.</v>
          </cell>
        </row>
        <row r="255">
          <cell r="AH255" t="str">
            <v>LINE_AD_107</v>
          </cell>
          <cell r="AI255" t="str">
            <v>Summa intäkter från externa kunder</v>
          </cell>
          <cell r="AJ255" t="str">
            <v>Total net sales from external customers</v>
          </cell>
        </row>
        <row r="256">
          <cell r="AH256" t="str">
            <v>LINE_AD_108</v>
          </cell>
          <cell r="AI256" t="str">
            <v>Rörelseresultat före avskrivningar</v>
          </cell>
          <cell r="AJ256" t="str">
            <v>Operating profit/loss before depreciation</v>
          </cell>
        </row>
        <row r="257">
          <cell r="AH257" t="str">
            <v>LINE_AD_109</v>
          </cell>
          <cell r="AI257" t="str">
            <v>Information om större kunder</v>
          </cell>
          <cell r="AJ257" t="str">
            <v>Information about larger customers</v>
          </cell>
        </row>
        <row r="258">
          <cell r="AH258" t="str">
            <v>LINE_AD_110</v>
          </cell>
          <cell r="AI258" t="str">
            <v>Ingen kund står enskilt för mer än tio procent av koncernens totala intäkter.</v>
          </cell>
          <cell r="AJ258" t="str">
            <v>No customer individually accounts for more than ten percent of the Group's total revenue.</v>
          </cell>
        </row>
        <row r="259">
          <cell r="AH259" t="str">
            <v>LINE_AD_111</v>
          </cell>
          <cell r="AI259" t="str">
            <v>Nettoomsättning redovisas nedan per geografiskt område. Försäljningen redovisas i de länder där försäljningen gjorts.</v>
          </cell>
          <cell r="AJ259" t="str">
            <v>Net sales are reported below by geographical area. Sales are reported in the countries where the sales were made.</v>
          </cell>
        </row>
        <row r="260">
          <cell r="AH260" t="str">
            <v>LINE_AD_112</v>
          </cell>
          <cell r="AI260" t="str">
            <v>Segmentens tillgångar</v>
          </cell>
          <cell r="AJ260" t="str">
            <v>Segment assets</v>
          </cell>
        </row>
        <row r="261">
          <cell r="AH261" t="str">
            <v>LINE_AD_113</v>
          </cell>
          <cell r="AI261" t="str">
            <v xml:space="preserve">Anläggningstillgångar utöver finansiella instrument och uppskjuten skattefordran, fördelat på tillgångens fysiska placering, framgår av nedanstående tabeller: </v>
          </cell>
          <cell r="AJ261" t="str">
            <v>Fixed assets in addition to financial instruments and deferred tax assets, broken down by the physical location of the asset, are shown in the tables below:</v>
          </cell>
        </row>
        <row r="262">
          <cell r="AH262" t="str">
            <v>LINE_AD_114</v>
          </cell>
          <cell r="AI262" t="str">
            <v>EMERGING</v>
          </cell>
          <cell r="AJ262" t="str">
            <v>EMERGING</v>
          </cell>
        </row>
        <row r="263">
          <cell r="AH263" t="str">
            <v>LINE_AD_115</v>
          </cell>
          <cell r="AI263" t="str">
            <v>Segmentens tillgångar baserat på land</v>
          </cell>
          <cell r="AJ263" t="str">
            <v>Segment assets per country</v>
          </cell>
        </row>
        <row r="264">
          <cell r="AH264" t="str">
            <v>LINE_AD_116</v>
          </cell>
          <cell r="AI264" t="str">
            <v>Emerging – består av försäljning av orala nikotinprodukter samt marknadsföringsutrymme och marknadsföringsundersökningar inom vape-kategorin i UK, Sverige och Tyskland, samt heat-not-burn i UK.</v>
          </cell>
          <cell r="AJ264" t="str">
            <v>Emerging - consists of sales of oral nicotine products as well as marketing space and marketing research regarding vape category in UK, Sweden and Germany, as well as heat-not-burn in UK.</v>
          </cell>
        </row>
        <row r="265">
          <cell r="AH265" t="str">
            <v>LINE_AD_117</v>
          </cell>
          <cell r="AI265" t="str">
            <v xml:space="preserve">Moderbolag/Övrigt </v>
          </cell>
          <cell r="AJ265" t="str">
            <v>Parent/Other</v>
          </cell>
        </row>
        <row r="266">
          <cell r="AH266" t="str">
            <v>LINE_AD_118</v>
          </cell>
          <cell r="AI266" t="str">
            <v>* varav Tyskland 202 420 (139 507)</v>
          </cell>
          <cell r="AJ266" t="str">
            <v>*where of Germany 202,420 (139,507)</v>
          </cell>
        </row>
        <row r="267">
          <cell r="AH267" t="str">
            <v>B_SUMKAPIT</v>
          </cell>
          <cell r="AI267" t="str">
            <v>Summa kapital</v>
          </cell>
          <cell r="AJ267" t="str">
            <v>Total capital</v>
          </cell>
        </row>
        <row r="268">
          <cell r="AH268" t="str">
            <v>LINE_B_100</v>
          </cell>
          <cell r="AI268" t="str">
            <v>PwC</v>
          </cell>
          <cell r="AJ268" t="str">
            <v>PwC</v>
          </cell>
        </row>
        <row r="269">
          <cell r="AH269" t="str">
            <v>YAF400</v>
          </cell>
          <cell r="AI269" t="str">
            <v>- Revisionsuppdraget</v>
          </cell>
          <cell r="AJ269" t="str">
            <v>- Audit fees</v>
          </cell>
        </row>
        <row r="270">
          <cell r="AH270" t="str">
            <v>YAF401</v>
          </cell>
          <cell r="AI270" t="str">
            <v>- Revisionsverksamhet utöver Revisionsuppdraget</v>
          </cell>
          <cell r="AJ270" t="str">
            <v>- Other audit-related fees</v>
          </cell>
        </row>
        <row r="271">
          <cell r="AH271" t="str">
            <v>YAF402</v>
          </cell>
          <cell r="AI271" t="str">
            <v>- Skattekonsultationer</v>
          </cell>
          <cell r="AJ271" t="str">
            <v>- Tax advisory fees</v>
          </cell>
        </row>
        <row r="272">
          <cell r="AH272" t="str">
            <v>YAF410</v>
          </cell>
          <cell r="AI272" t="str">
            <v>- Övriga tjänster</v>
          </cell>
          <cell r="AJ272" t="str">
            <v>- Other fees</v>
          </cell>
        </row>
        <row r="273">
          <cell r="AH273" t="str">
            <v>YAF499</v>
          </cell>
          <cell r="AI273" t="str">
            <v>Summa</v>
          </cell>
          <cell r="AJ273" t="str">
            <v>Total</v>
          </cell>
        </row>
        <row r="274">
          <cell r="AH274" t="str">
            <v>LINE_B_101</v>
          </cell>
          <cell r="AI274" t="str">
            <v>BDO</v>
          </cell>
          <cell r="AJ274" t="str">
            <v>BDO</v>
          </cell>
        </row>
        <row r="275">
          <cell r="AH275" t="str">
            <v>YAF300</v>
          </cell>
          <cell r="AI275" t="str">
            <v>- Revisionsuppdraget</v>
          </cell>
          <cell r="AJ275" t="str">
            <v>- Audit fees</v>
          </cell>
        </row>
        <row r="276">
          <cell r="AH276" t="str">
            <v>YAF301</v>
          </cell>
          <cell r="AI276" t="str">
            <v>- Revisionsverksamhet utöver revisionsuppdraget</v>
          </cell>
          <cell r="AJ276" t="str">
            <v>- Other audit-related fees</v>
          </cell>
        </row>
        <row r="277">
          <cell r="AH277" t="str">
            <v>YAF302</v>
          </cell>
          <cell r="AI277" t="str">
            <v>- Skattekonsultationer</v>
          </cell>
          <cell r="AJ277" t="str">
            <v>- Tax advisory fees</v>
          </cell>
        </row>
        <row r="278">
          <cell r="AH278" t="str">
            <v>YAF310</v>
          </cell>
          <cell r="AI278" t="str">
            <v>- Övriga tjänster</v>
          </cell>
          <cell r="AJ278" t="str">
            <v>- Other fees</v>
          </cell>
        </row>
        <row r="279">
          <cell r="AH279" t="str">
            <v>YAF399</v>
          </cell>
          <cell r="AI279" t="str">
            <v>Summa</v>
          </cell>
          <cell r="AJ279" t="str">
            <v>Total</v>
          </cell>
        </row>
        <row r="280">
          <cell r="AH280" t="str">
            <v>LINE_B_102</v>
          </cell>
          <cell r="AI280" t="str">
            <v>Med revisionsuppdrag avses lagstadgad revision av års- och koncernredovisningen och bokföringen samt styrelsens och verkställande direktörens förvaltning samt revision och annan granskning utförd i enlighet med överenskommelse eller avtal.</v>
          </cell>
          <cell r="AJ280" t="str">
            <v>Audit assignments refer to statutory audits of the annual and consolidated financial statement and accounting, as well as the Board of Directors' and the CEO administration, as well as audits and other audits performed in accordance with an agreement or contract.</v>
          </cell>
        </row>
        <row r="281">
          <cell r="AH281" t="str">
            <v>LINE_B_103</v>
          </cell>
          <cell r="AI281" t="str">
            <v>Detta inkluderar övriga arbetsuppgifter som det ankommer på bolagets revisor att utföra samt rådgivning eller annat biträde som föranleds av iakttagelser vid sådan granskning eller genomförandet av sådana övriga arbetsuppgifter.</v>
          </cell>
          <cell r="AJ281" t="str">
            <v>This includes other tasks that are the responsibility of the company's auditor to perform as well as advice or other assistance that is prompted by observations during such review or the implementation of such other tasks.</v>
          </cell>
        </row>
        <row r="282">
          <cell r="AH282" t="str">
            <v>LINE_CA_100</v>
          </cell>
          <cell r="AI282" t="str">
            <v>Löner och andra ersättningar</v>
          </cell>
          <cell r="AJ282" t="str">
            <v>Salaries</v>
          </cell>
        </row>
        <row r="283">
          <cell r="AH283" t="str">
            <v>SAL9111</v>
          </cell>
          <cell r="AI283" t="str">
            <v>Styrelse</v>
          </cell>
          <cell r="AJ283" t="str">
            <v>Board</v>
          </cell>
        </row>
        <row r="284">
          <cell r="AH284" t="str">
            <v>SAL9011</v>
          </cell>
          <cell r="AI284" t="str">
            <v>Övriga anställda</v>
          </cell>
          <cell r="AJ284" t="str">
            <v>Other employees</v>
          </cell>
        </row>
        <row r="285">
          <cell r="AH285" t="str">
            <v>SAL9311</v>
          </cell>
          <cell r="AI285" t="str">
            <v>Övriga ledande befattningshavare</v>
          </cell>
          <cell r="AJ285" t="str">
            <v>Other management</v>
          </cell>
        </row>
        <row r="286">
          <cell r="AH286" t="str">
            <v>SAL9211</v>
          </cell>
          <cell r="AI286" t="str">
            <v xml:space="preserve">VD </v>
          </cell>
          <cell r="AJ286" t="str">
            <v xml:space="preserve">CEO </v>
          </cell>
        </row>
        <row r="287">
          <cell r="AH287" t="str">
            <v>SALXX11</v>
          </cell>
          <cell r="AI287" t="str">
            <v>Summa</v>
          </cell>
          <cell r="AJ287" t="str">
            <v>Total</v>
          </cell>
        </row>
        <row r="288">
          <cell r="AH288" t="str">
            <v>LINE_CA_101</v>
          </cell>
          <cell r="AI288" t="str">
            <v>Sociala avgifter</v>
          </cell>
          <cell r="AJ288" t="str">
            <v>Social costs</v>
          </cell>
        </row>
        <row r="289">
          <cell r="AH289" t="str">
            <v>SAL9114</v>
          </cell>
          <cell r="AI289" t="str">
            <v>Styrelseledamöter, VD och motsvarande befattningshavare</v>
          </cell>
          <cell r="AJ289" t="str">
            <v>CEO, Board and other management</v>
          </cell>
        </row>
        <row r="290">
          <cell r="AH290" t="str">
            <v>SAL9014</v>
          </cell>
          <cell r="AI290" t="str">
            <v>Övriga anställda</v>
          </cell>
          <cell r="AJ290" t="str">
            <v>Other employees</v>
          </cell>
        </row>
        <row r="291">
          <cell r="AH291" t="str">
            <v>SALXX14</v>
          </cell>
          <cell r="AI291" t="str">
            <v>Summa</v>
          </cell>
          <cell r="AJ291" t="str">
            <v>Total</v>
          </cell>
        </row>
        <row r="292">
          <cell r="AH292" t="str">
            <v>LINE_CA_102</v>
          </cell>
          <cell r="AI292" t="str">
            <v>Pensionskostnader - avgiftsbestämda planer</v>
          </cell>
          <cell r="AJ292" t="str">
            <v>Pension costs</v>
          </cell>
        </row>
        <row r="293">
          <cell r="AH293" t="str">
            <v>SAL9113</v>
          </cell>
          <cell r="AI293" t="str">
            <v>(varav pensionskostnader)</v>
          </cell>
          <cell r="AJ293" t="str">
            <v>(of which pension costs)</v>
          </cell>
        </row>
        <row r="294">
          <cell r="AH294" t="str">
            <v>SAL9013</v>
          </cell>
          <cell r="AI294" t="str">
            <v>(varav pensionskostnader)</v>
          </cell>
          <cell r="AJ294" t="str">
            <v>(of which pension costs)</v>
          </cell>
        </row>
        <row r="295">
          <cell r="AH295" t="str">
            <v>SALXX13</v>
          </cell>
          <cell r="AI295" t="str">
            <v>Summa</v>
          </cell>
          <cell r="AJ295" t="str">
            <v>Total</v>
          </cell>
        </row>
        <row r="296">
          <cell r="AH296" t="str">
            <v>Y_CA101</v>
          </cell>
          <cell r="AI296" t="str">
            <v xml:space="preserve">Ersättning till styrelsen återfinns i bolagsstyrningsrapporten, på sidan XX. </v>
          </cell>
          <cell r="AJ296" t="str">
            <v xml:space="preserve">Compensation to the Board can be found in the corporate governance report, on page XX. </v>
          </cell>
        </row>
        <row r="297">
          <cell r="AH297" t="str">
            <v>LINE_CC_100</v>
          </cell>
          <cell r="AI297" t="str">
            <v>Sverige</v>
          </cell>
          <cell r="AJ297" t="str">
            <v>Sweden</v>
          </cell>
        </row>
        <row r="298">
          <cell r="AH298" t="str">
            <v>LINE_CC_101</v>
          </cell>
          <cell r="AI298" t="str">
            <v>Norge</v>
          </cell>
          <cell r="AJ298" t="str">
            <v>Norway</v>
          </cell>
        </row>
        <row r="299">
          <cell r="AH299" t="str">
            <v>LINE_CC_102</v>
          </cell>
          <cell r="AI299" t="str">
            <v>USA</v>
          </cell>
          <cell r="AJ299" t="str">
            <v>USA</v>
          </cell>
        </row>
        <row r="300">
          <cell r="AH300" t="str">
            <v>LINE_CC_103</v>
          </cell>
          <cell r="AI300" t="str">
            <v>Koncernen totalt</v>
          </cell>
          <cell r="AJ300" t="str">
            <v>The group total</v>
          </cell>
        </row>
        <row r="301">
          <cell r="AH301" t="str">
            <v>LINE_CC_104</v>
          </cell>
          <cell r="AI301" t="str">
            <v>Medeltalanställda</v>
          </cell>
          <cell r="AJ301" t="str">
            <v>Average employees</v>
          </cell>
        </row>
        <row r="302">
          <cell r="AH302" t="str">
            <v>LINE_CC_105</v>
          </cell>
          <cell r="AI302" t="str">
            <v>Varav män</v>
          </cell>
          <cell r="AJ302" t="str">
            <v>Of which men</v>
          </cell>
        </row>
        <row r="303">
          <cell r="AH303" t="str">
            <v>9001M</v>
          </cell>
          <cell r="AI303" t="str">
            <v>Män</v>
          </cell>
          <cell r="AJ303" t="str">
            <v>Men</v>
          </cell>
        </row>
        <row r="304">
          <cell r="AH304" t="str">
            <v>LINE_CC_106</v>
          </cell>
          <cell r="AI304" t="str">
            <v>Totalt för moderbolaget</v>
          </cell>
          <cell r="AJ304" t="str">
            <v>Parent company total</v>
          </cell>
        </row>
        <row r="305">
          <cell r="AH305" t="str">
            <v>LINE_CC_107</v>
          </cell>
          <cell r="AI305" t="str">
            <v>UK</v>
          </cell>
          <cell r="AJ305" t="str">
            <v>UK</v>
          </cell>
        </row>
        <row r="306">
          <cell r="AH306" t="str">
            <v>A_VALUKURS</v>
          </cell>
          <cell r="AI306" t="str">
            <v>Valutakursvinster</v>
          </cell>
          <cell r="AJ306" t="str">
            <v>Exchange rate gains</v>
          </cell>
        </row>
        <row r="307">
          <cell r="AH307" t="str">
            <v>A_VINSTVID</v>
          </cell>
          <cell r="AI307" t="str">
            <v>Vinst vid avyttring av anläggningstillgångar</v>
          </cell>
          <cell r="AJ307" t="str">
            <v>Profit on disposal of fixed assets</v>
          </cell>
        </row>
        <row r="308">
          <cell r="AH308" t="str">
            <v>A_ERHALLNA</v>
          </cell>
          <cell r="AI308" t="str">
            <v>Erhållna bidrag för personal</v>
          </cell>
          <cell r="AJ308" t="str">
            <v>Grants received for staff</v>
          </cell>
        </row>
        <row r="309">
          <cell r="AH309" t="str">
            <v>A_VALUFORL</v>
          </cell>
          <cell r="AI309" t="str">
            <v>Valutakursförluster</v>
          </cell>
          <cell r="AJ309" t="str">
            <v>Exchange rate losses</v>
          </cell>
        </row>
        <row r="310">
          <cell r="AH310" t="str">
            <v>A_FORLUVID</v>
          </cell>
          <cell r="AI310" t="str">
            <v>Förlust vid avyttring av anläggningstillgångar</v>
          </cell>
          <cell r="AJ310" t="str">
            <v>Loss on disposal of fixed assets</v>
          </cell>
        </row>
        <row r="311">
          <cell r="AH311" t="str">
            <v>LINE_F_100</v>
          </cell>
          <cell r="AI311" t="str">
            <v>Lönebidrag (är redovisad på rad Övriga rörelseintäkter i Resultaträkningen)</v>
          </cell>
          <cell r="AJ311" t="str">
            <v>Wage subsidy (is reported in row Other operating income in the Income Statement)</v>
          </cell>
        </row>
        <row r="312">
          <cell r="AH312" t="str">
            <v>A_STATSTOD</v>
          </cell>
          <cell r="AI312" t="str">
            <v>Summa</v>
          </cell>
          <cell r="AJ312" t="str">
            <v>Total</v>
          </cell>
        </row>
        <row r="313">
          <cell r="AH313" t="str">
            <v>LINE_G_100</v>
          </cell>
          <cell r="AI313" t="str">
            <v>Ränteintäkter</v>
          </cell>
          <cell r="AJ313" t="str">
            <v>Interest income </v>
          </cell>
        </row>
        <row r="314">
          <cell r="AH314" t="str">
            <v>LINE_G_101</v>
          </cell>
          <cell r="AI314" t="str">
            <v>Summa finansiella intäkter</v>
          </cell>
          <cell r="AJ314" t="str">
            <v>Total financial income</v>
          </cell>
        </row>
        <row r="315">
          <cell r="AH315" t="str">
            <v>Y_G101</v>
          </cell>
          <cell r="AI315" t="str">
            <v>Räntekostnader lån</v>
          </cell>
          <cell r="AJ315" t="str">
            <v>Interest expense loans</v>
          </cell>
        </row>
        <row r="316">
          <cell r="AH316" t="str">
            <v>Y_G102</v>
          </cell>
          <cell r="AI316" t="str">
            <v>Räntekostnader leasingskuld</v>
          </cell>
          <cell r="AJ316" t="str">
            <v>Interest expenses leasing debt</v>
          </cell>
        </row>
        <row r="317">
          <cell r="AH317" t="str">
            <v>Y_G103</v>
          </cell>
          <cell r="AI317" t="str">
            <v>Räntekostnader, övriga</v>
          </cell>
          <cell r="AJ317" t="str">
            <v>Interest expenses, other</v>
          </cell>
        </row>
        <row r="318">
          <cell r="AH318" t="str">
            <v>Y_G104</v>
          </cell>
          <cell r="AI318" t="str">
            <v>Valutakursdifferenser</v>
          </cell>
          <cell r="AJ318" t="str">
            <v>Exchange-rate differences </v>
          </cell>
        </row>
        <row r="319">
          <cell r="AH319" t="str">
            <v>Y_G105</v>
          </cell>
          <cell r="AI319" t="str">
            <v>Räntekostnader, koncern</v>
          </cell>
          <cell r="AJ319" t="str">
            <v>Interest expenses, inter company</v>
          </cell>
        </row>
        <row r="320">
          <cell r="AH320" t="str">
            <v>Y_G114</v>
          </cell>
          <cell r="AI320" t="str">
            <v>Valutakursdifferenser</v>
          </cell>
          <cell r="AJ320" t="str">
            <v>Exchange-rate differences </v>
          </cell>
        </row>
        <row r="321">
          <cell r="AH321" t="str">
            <v>Y_G113</v>
          </cell>
          <cell r="AI321" t="str">
            <v>Ränteintäkter, övriga</v>
          </cell>
          <cell r="AJ321" t="str">
            <v>Interest income, other</v>
          </cell>
        </row>
        <row r="322">
          <cell r="AH322" t="str">
            <v>LINE_G_102</v>
          </cell>
          <cell r="AI322" t="str">
            <v>Summa finansiella kostnader</v>
          </cell>
          <cell r="AJ322" t="str">
            <v>Total financial expenses</v>
          </cell>
        </row>
        <row r="323">
          <cell r="AH323" t="str">
            <v>LINE_G_103</v>
          </cell>
          <cell r="AI323" t="str">
            <v>Finansiella poster - netto</v>
          </cell>
          <cell r="AJ323" t="str">
            <v>Financial items - net</v>
          </cell>
        </row>
        <row r="324">
          <cell r="AH324" t="str">
            <v>LINE_H_100</v>
          </cell>
          <cell r="AI324" t="str">
            <v>Aktuell skatt:</v>
          </cell>
          <cell r="AJ324" t="str">
            <v>Current tax:</v>
          </cell>
        </row>
        <row r="325">
          <cell r="AH325">
            <v>8910</v>
          </cell>
          <cell r="AI325" t="str">
            <v>Aktuell skatt på årets resultat</v>
          </cell>
          <cell r="AJ325" t="str">
            <v>Current tax on the profit/loss for the year</v>
          </cell>
        </row>
        <row r="326">
          <cell r="AH326">
            <v>8920</v>
          </cell>
          <cell r="AI326" t="str">
            <v>Justeringar avseende tidigare år</v>
          </cell>
          <cell r="AJ326" t="str">
            <v>Adjustments regarding previous years</v>
          </cell>
        </row>
        <row r="327">
          <cell r="AH327" t="str">
            <v>Y_AKTUSKAT</v>
          </cell>
          <cell r="AI327" t="str">
            <v>Summa aktuell skatt</v>
          </cell>
          <cell r="AJ327" t="str">
            <v>Total current tax</v>
          </cell>
        </row>
        <row r="328">
          <cell r="AH328" t="str">
            <v>LINE_H_102</v>
          </cell>
          <cell r="AI328" t="str">
            <v>Uppskjuten skatt (not 18)</v>
          </cell>
          <cell r="AJ328" t="str">
            <v>Deferred tax (Note 18)</v>
          </cell>
        </row>
        <row r="329">
          <cell r="AH329" t="str">
            <v>LINE_H_103</v>
          </cell>
          <cell r="AI329" t="str">
            <v>Uppskjuten skatt (not 43)</v>
          </cell>
          <cell r="AJ329" t="str">
            <v>Deferred tax (Note 43)</v>
          </cell>
        </row>
        <row r="330">
          <cell r="AH330" t="str">
            <v>LINE_H_104</v>
          </cell>
          <cell r="AI330" t="str">
            <v>Redovisad skatt i rapport över totalresultat</v>
          </cell>
          <cell r="AJ330" t="str">
            <v>Reported tax in statement of comprehensive income</v>
          </cell>
        </row>
        <row r="331">
          <cell r="AH331">
            <v>8940</v>
          </cell>
          <cell r="AI331" t="str">
            <v>Uppkomst och återföring av temporära skillnader</v>
          </cell>
          <cell r="AJ331" t="str">
            <v>Emergence and reversal of temporary differences</v>
          </cell>
        </row>
        <row r="332">
          <cell r="AH332">
            <v>8945</v>
          </cell>
          <cell r="AI332" t="str">
            <v>Uppskjuten skatt avseende finansiell leasing</v>
          </cell>
          <cell r="AJ332" t="str">
            <v>Deferred tax regarding financial leasing</v>
          </cell>
        </row>
        <row r="333">
          <cell r="AH333" t="str">
            <v>Y_UPPKOMST</v>
          </cell>
          <cell r="AI333" t="str">
            <v>Uppkomst och återföring av temporära skillnader</v>
          </cell>
          <cell r="AJ333" t="str">
            <v>Emergence and reversal of temporary differences</v>
          </cell>
        </row>
        <row r="334">
          <cell r="AH334" t="str">
            <v>A_UPPSKA</v>
          </cell>
          <cell r="AI334" t="str">
            <v>Summa uppskjuten skatt</v>
          </cell>
          <cell r="AJ334" t="str">
            <v>Total deferred tax</v>
          </cell>
        </row>
        <row r="335">
          <cell r="AH335" t="str">
            <v>LINE_H_104</v>
          </cell>
          <cell r="AI335" t="str">
            <v>Summa inkomstskatt</v>
          </cell>
          <cell r="AJ335" t="str">
            <v>Income tax</v>
          </cell>
        </row>
        <row r="336">
          <cell r="AH336" t="str">
            <v>A_FINRES</v>
          </cell>
          <cell r="AI336" t="str">
            <v>Resultat före skatt</v>
          </cell>
          <cell r="AJ336" t="str">
            <v>Earnings before tax</v>
          </cell>
        </row>
        <row r="337">
          <cell r="AH337" t="str">
            <v>Y_SKATPROC</v>
          </cell>
          <cell r="AI337" t="str">
            <v>Skatteprocent, %</v>
          </cell>
          <cell r="AJ337" t="str">
            <v>Tax rate, %</v>
          </cell>
        </row>
        <row r="338">
          <cell r="AH338" t="str">
            <v>Y_SKATTSVE</v>
          </cell>
          <cell r="AI338" t="str">
            <v xml:space="preserve">Inkomstskatt beräknad enligt skattesats i Sverige </v>
          </cell>
          <cell r="AJ338" t="str">
            <v>Income tax calculated according to tax rate in Sweden</v>
          </cell>
        </row>
        <row r="339">
          <cell r="AH339" t="str">
            <v>LINE_H_105</v>
          </cell>
          <cell r="AI339" t="str">
            <v>Skatteeffekter av:</v>
          </cell>
          <cell r="AJ339" t="str">
            <v>Tax effects of:</v>
          </cell>
        </row>
        <row r="340">
          <cell r="AH340" t="str">
            <v>Y_SKUTLAND</v>
          </cell>
          <cell r="AI340" t="str">
            <v>Skillnad i utländska skattesatser</v>
          </cell>
          <cell r="AJ340" t="str">
            <v>Difference in foreign tax rates</v>
          </cell>
        </row>
        <row r="341">
          <cell r="AH341" t="str">
            <v>Y_EJSKINTA</v>
          </cell>
          <cell r="AI341" t="str">
            <v>Ej skattepliktiga intäkter</v>
          </cell>
          <cell r="AJ341" t="str">
            <v>Non-taxable income</v>
          </cell>
        </row>
        <row r="342">
          <cell r="AH342" t="str">
            <v>Y_EJAVKOST</v>
          </cell>
          <cell r="AI342" t="str">
            <v>Ej avdragsgilla kostnader</v>
          </cell>
          <cell r="AJ342" t="str">
            <v>Non-deductible expenses</v>
          </cell>
        </row>
        <row r="343">
          <cell r="AH343" t="str">
            <v>Y_EJTEMPOR</v>
          </cell>
          <cell r="AI343" t="str">
            <v>Nya underskottsavdrag för tidigare år</v>
          </cell>
          <cell r="AJ343" t="str">
            <v>New loss carryforwards on previous years</v>
          </cell>
        </row>
        <row r="344">
          <cell r="AH344" t="str">
            <v>Y_UTNYUNDE</v>
          </cell>
          <cell r="AI344" t="str">
            <v>Utnyttjade underskottsavdrag</v>
          </cell>
          <cell r="AJ344" t="str">
            <v>Used loss carryforwards</v>
          </cell>
        </row>
        <row r="345">
          <cell r="AH345" t="str">
            <v>Y_EFFESKAT</v>
          </cell>
          <cell r="AI345" t="str">
            <v>Effekt av ändrad skattesats</v>
          </cell>
          <cell r="AJ345" t="str">
            <v>Effect of changed tax rate</v>
          </cell>
        </row>
        <row r="346">
          <cell r="AH346" t="str">
            <v>Y_OVRIJUST</v>
          </cell>
          <cell r="AI346" t="str">
            <v>Övriga skattemässiga justeringar</v>
          </cell>
          <cell r="AJ346" t="str">
            <v>Other tax adjustments</v>
          </cell>
        </row>
        <row r="347">
          <cell r="AH347" t="str">
            <v>Y_INKOMSK</v>
          </cell>
          <cell r="AI347" t="str">
            <v>Inkomstskatt</v>
          </cell>
          <cell r="AJ347" t="str">
            <v>Income tax</v>
          </cell>
        </row>
        <row r="348">
          <cell r="AH348" t="str">
            <v>Y_INKOMSKD</v>
          </cell>
          <cell r="AI348" t="str">
            <v>Inkomstskatt Kontrollera skillnaden</v>
          </cell>
          <cell r="AJ348" t="str">
            <v>Income tax Check the difference</v>
          </cell>
        </row>
        <row r="349">
          <cell r="AH349" t="str">
            <v>LINE_H_105</v>
          </cell>
          <cell r="AI349" t="str">
            <v>Inkomstskatten på koncernens resultat före skatt skiljer sig från det teoretiska belopp som skulle ha framkommit vid användning av den svenska skattesatsen för resultaten i de konsoliderade företagen enligt följande:</v>
          </cell>
          <cell r="AJ349" t="str">
            <v>The income tax on the Group's profit before tax differs from the theoretical amount that would have emerged when using the Swedish tax rate for the results in the consolidated companies as follows:</v>
          </cell>
        </row>
        <row r="350">
          <cell r="AH350" t="str">
            <v>LINE_H_106</v>
          </cell>
          <cell r="AI350" t="str">
            <v>Vägd genomsnittlig skattesats för koncernen var:</v>
          </cell>
          <cell r="AJ350" t="str">
            <v>The weighted average tax rate for the Group was:</v>
          </cell>
        </row>
        <row r="351">
          <cell r="AH351" t="str">
            <v>LINE_H_107</v>
          </cell>
          <cell r="AI351" t="str">
            <v>Inkomstskatten på resultat före skatt skiljer sig från det teoretiska belopp som skulle ha framkommit vid användning av den svenska skattesatsen för resultatet i moderföretaget enligt följande:</v>
          </cell>
          <cell r="AJ351" t="str">
            <v>The income tax on profit before tax differs from the theoretical amount that would have emerged when using the Swedish tax rate for profit in the parent company as follows:</v>
          </cell>
        </row>
        <row r="352">
          <cell r="AH352" t="str">
            <v>LINE_H_108</v>
          </cell>
          <cell r="AI352" t="str">
            <v>Uppskjutna skattefordringar redovisas för skattemässiga underskottsavdrag eller andra avdrag i den utsträckning som det är sannolikt att de kan tillgodogöras genom framtida beskattningsbara vinster. Outnyttjade underskottsavdrag för vilka ingen uppskjuten skattefordran har redovisats uppgår till 0 KSEK per den 2023-12-31.</v>
          </cell>
          <cell r="AJ352" t="str">
            <v>Deferred tax assets are reported for tax loss carryforwards or other deductions to the extent that it is probable that they can be utilized through future taxable profits. Unutilized loss carryforwards for which no deferred tax asset has been reported amount to KSEK 0 as of December 31, 2023.</v>
          </cell>
        </row>
        <row r="353">
          <cell r="AH353" t="str">
            <v>LINE_I_100</v>
          </cell>
          <cell r="AI353" t="str">
            <v>Övriga rörelsekostnader (not 8)</v>
          </cell>
          <cell r="AJ353" t="str">
            <v>Other operating expenses (Note 8)</v>
          </cell>
        </row>
        <row r="354">
          <cell r="AH354" t="str">
            <v>LINE_I_101</v>
          </cell>
          <cell r="AI354" t="str">
            <v>Övriga rörelseintäkter (not 5)</v>
          </cell>
          <cell r="AJ354" t="str">
            <v>Other operating income (Note 5)</v>
          </cell>
        </row>
        <row r="355">
          <cell r="AH355" t="str">
            <v>LINE_I_102</v>
          </cell>
          <cell r="AI355" t="str">
            <v>Finansiella poster - netto (not 9)</v>
          </cell>
          <cell r="AJ355" t="str">
            <v>Financial items - net (Note 9)</v>
          </cell>
        </row>
        <row r="356">
          <cell r="AH356" t="str">
            <v>A_VALUNETT</v>
          </cell>
          <cell r="AI356" t="str">
            <v>Summa</v>
          </cell>
          <cell r="AJ356" t="str">
            <v>Total</v>
          </cell>
        </row>
        <row r="357">
          <cell r="AH357" t="str">
            <v>LINE_LA_100</v>
          </cell>
          <cell r="AI357" t="str">
            <v>Anskaffningsvärde</v>
          </cell>
          <cell r="AJ357" t="str">
            <v>Acquisition value</v>
          </cell>
        </row>
        <row r="358">
          <cell r="AH358" t="str">
            <v>LINE_LA_101</v>
          </cell>
          <cell r="AI358" t="str">
            <v>Ackumulerade avskrivningar och nedskrivningar</v>
          </cell>
          <cell r="AJ358" t="str">
            <v>Accumulated depreciation and write-downs</v>
          </cell>
        </row>
        <row r="359">
          <cell r="AH359" t="str">
            <v>LINE_REDOVARD</v>
          </cell>
          <cell r="AI359" t="str">
            <v>Redovisat värde</v>
          </cell>
          <cell r="AJ359" t="str">
            <v>Carrying amount</v>
          </cell>
        </row>
        <row r="360">
          <cell r="AH360" t="str">
            <v>LINE_LA_103</v>
          </cell>
          <cell r="AI360" t="str">
            <v>Ingående redovisat värde</v>
          </cell>
          <cell r="AJ360" t="str">
            <v>Opening carrying amount</v>
          </cell>
        </row>
        <row r="361">
          <cell r="AH361" t="str">
            <v>LINE_LA_104</v>
          </cell>
          <cell r="AI361" t="str">
            <v>Årets anskaffningar</v>
          </cell>
          <cell r="AJ361" t="str">
            <v>This year's acquisitions</v>
          </cell>
        </row>
        <row r="362">
          <cell r="AH362" t="str">
            <v>LINE_LA_105</v>
          </cell>
          <cell r="AI362" t="str">
            <v>Avyttringar och utrangeringar</v>
          </cell>
          <cell r="AJ362" t="str">
            <v>Divestments and disposals</v>
          </cell>
        </row>
        <row r="363">
          <cell r="AH363" t="str">
            <v>LINE_LA_106</v>
          </cell>
          <cell r="AI363" t="str">
            <v>Årets avskrivningar</v>
          </cell>
          <cell r="AJ363" t="str">
            <v>This year's depreciations</v>
          </cell>
        </row>
        <row r="364">
          <cell r="AH364" t="str">
            <v>LINE_LA_107</v>
          </cell>
          <cell r="AI364" t="str">
            <v>Årets nedskrivningar *</v>
          </cell>
          <cell r="AJ364" t="str">
            <v>Write-downs for the year *</v>
          </cell>
        </row>
        <row r="365">
          <cell r="AH365" t="str">
            <v>LINE_LA_108</v>
          </cell>
          <cell r="AI365" t="str">
            <v>Valutakursdifferens</v>
          </cell>
          <cell r="AJ365" t="str">
            <v>Exchange-rate differences </v>
          </cell>
        </row>
        <row r="366">
          <cell r="AH366" t="str">
            <v>LINE_LA_109</v>
          </cell>
          <cell r="AI366" t="str">
            <v>Utgående redovisat värde</v>
          </cell>
          <cell r="AJ366" t="str">
            <v>Closing carrying amount</v>
          </cell>
        </row>
        <row r="367">
          <cell r="AH367" t="str">
            <v>LINE_LA_110</v>
          </cell>
          <cell r="AI367" t="str">
            <v>Goodwill</v>
          </cell>
          <cell r="AJ367" t="str">
            <v>Goodwill</v>
          </cell>
        </row>
        <row r="368">
          <cell r="AH368" t="str">
            <v>LINE_LA_111</v>
          </cell>
          <cell r="AI368" t="str">
            <v>Kundrelationer</v>
          </cell>
          <cell r="AJ368" t="str">
            <v>Customer relationships</v>
          </cell>
        </row>
        <row r="369">
          <cell r="AH369" t="str">
            <v>LINE_LA_112</v>
          </cell>
          <cell r="AI369" t="str">
            <v>Varumärken</v>
          </cell>
          <cell r="AJ369" t="str">
            <v>Trademarks</v>
          </cell>
        </row>
        <row r="370">
          <cell r="AH370" t="str">
            <v>LINE_LA_113</v>
          </cell>
          <cell r="AI370" t="str">
            <v>Hemsidor</v>
          </cell>
          <cell r="AJ370" t="str">
            <v>Websites</v>
          </cell>
        </row>
        <row r="371">
          <cell r="AH371" t="str">
            <v>LINE_LA_114</v>
          </cell>
          <cell r="AI371" t="str">
            <v>Balanserade utgifter för utvecklingsarbeten</v>
          </cell>
          <cell r="AJ371" t="str">
            <v>Capitalized expenses for development work</v>
          </cell>
        </row>
        <row r="372">
          <cell r="AH372" t="str">
            <v>LINE_LA_115</v>
          </cell>
          <cell r="AI372" t="str">
            <v>Övriga immateriella tillgångar</v>
          </cell>
          <cell r="AJ372" t="str">
            <v>Other intangible assets</v>
          </cell>
        </row>
        <row r="373">
          <cell r="AH373" t="str">
            <v>LINE_LA_116</v>
          </cell>
          <cell r="AI373" t="str">
            <v>* Under 2022 togs beslut om att implementera ett nytt affärssystem. Nedskrivning av delar av befintligt affärssystem har gjorts för att spegla den återstående ekonomiska livslängden.</v>
          </cell>
          <cell r="AJ373" t="str">
            <v>* During 2022 a decision was made to implement a new ERP system. Write down of parts of the existing ERP has been made to reflect the remaining economic life.</v>
          </cell>
        </row>
        <row r="374">
          <cell r="AH374" t="str">
            <v>LINE_LA_117</v>
          </cell>
          <cell r="AI374" t="str">
            <v>Årets omklassificeringar</v>
          </cell>
          <cell r="AJ374" t="str">
            <v>This year's reclassifications</v>
          </cell>
        </row>
        <row r="375">
          <cell r="AH375" t="str">
            <v>LINE_LA_118</v>
          </cell>
          <cell r="AI375" t="str">
            <v>Årets rörelseförvärv</v>
          </cell>
          <cell r="AJ375" t="str">
            <v>Acquisitions of the year</v>
          </cell>
        </row>
        <row r="376">
          <cell r="AH376" t="str">
            <v>LINE_M_101</v>
          </cell>
          <cell r="AI376" t="str">
            <v>Ackumulerade avskrivningar</v>
          </cell>
          <cell r="AJ376" t="str">
            <v>Accumulated depreciation</v>
          </cell>
        </row>
        <row r="377">
          <cell r="AH377" t="str">
            <v>LINE_M_102</v>
          </cell>
          <cell r="AI377" t="str">
            <v>Redovisat värde</v>
          </cell>
          <cell r="AJ377" t="str">
            <v>Reported value</v>
          </cell>
        </row>
        <row r="378">
          <cell r="AH378" t="str">
            <v>LINE_M_105</v>
          </cell>
          <cell r="AI378" t="str">
            <v>Valutakursdifferenser</v>
          </cell>
          <cell r="AJ378" t="str">
            <v>Exchange-rate differences </v>
          </cell>
        </row>
        <row r="379">
          <cell r="AH379" t="str">
            <v>LINE_M_108</v>
          </cell>
          <cell r="AI379" t="str">
            <v>Årets omklassificeringar</v>
          </cell>
          <cell r="AJ379" t="str">
            <v>This year's reclassifications</v>
          </cell>
        </row>
        <row r="380">
          <cell r="AH380" t="str">
            <v>LINE_M_109</v>
          </cell>
          <cell r="AI380" t="str">
            <v xml:space="preserve">Årets nedskrivningar </v>
          </cell>
          <cell r="AJ380" t="str">
            <v xml:space="preserve">Write-downs for the year </v>
          </cell>
        </row>
        <row r="381">
          <cell r="AH381" t="str">
            <v>LINE_M_110</v>
          </cell>
          <cell r="AI381" t="str">
            <v>Förbättringsutgifter på annans fastighet</v>
          </cell>
          <cell r="AJ381" t="str">
            <v>Leasehold improvements</v>
          </cell>
        </row>
        <row r="382">
          <cell r="AH382" t="str">
            <v>LINE_M_111</v>
          </cell>
          <cell r="AI382" t="str">
            <v>Inventarier</v>
          </cell>
          <cell r="AJ382" t="str">
            <v>Equipment</v>
          </cell>
        </row>
        <row r="383">
          <cell r="AH383" t="str">
            <v>LINE_N_100</v>
          </cell>
          <cell r="AI383" t="str">
            <v>Avskrivningar på nyttjanderätter:</v>
          </cell>
          <cell r="AJ383" t="str">
            <v>Right-of-use depreciation:</v>
          </cell>
        </row>
        <row r="384">
          <cell r="AH384" t="str">
            <v>Y_LOKAAVSK</v>
          </cell>
          <cell r="AI384" t="str">
            <v>Lokaler</v>
          </cell>
          <cell r="AJ384" t="str">
            <v>Premises</v>
          </cell>
        </row>
        <row r="385">
          <cell r="AH385" t="str">
            <v>Y_MASKAVSK</v>
          </cell>
          <cell r="AI385" t="str">
            <v>Truckar</v>
          </cell>
          <cell r="AJ385" t="str">
            <v>Vehicles</v>
          </cell>
        </row>
        <row r="386">
          <cell r="AH386" t="str">
            <v>Y_TRUCAVSK</v>
          </cell>
          <cell r="AI386" t="str">
            <v>Maskiner</v>
          </cell>
          <cell r="AJ386" t="str">
            <v>Machines</v>
          </cell>
        </row>
        <row r="387">
          <cell r="AH387" t="str">
            <v>A_AVSKNYTT</v>
          </cell>
          <cell r="AI387" t="str">
            <v>Summa</v>
          </cell>
          <cell r="AJ387" t="str">
            <v>Total</v>
          </cell>
        </row>
        <row r="388">
          <cell r="AH388" t="str">
            <v>LINE_N_101</v>
          </cell>
          <cell r="AI388" t="str">
            <v>Tillgångar med nyttjanderätt:</v>
          </cell>
          <cell r="AJ388" t="str">
            <v>Right-of-use assets:</v>
          </cell>
        </row>
        <row r="389">
          <cell r="AH389" t="str">
            <v>Y_LOKATILL</v>
          </cell>
          <cell r="AI389" t="str">
            <v>Lokaler</v>
          </cell>
          <cell r="AJ389" t="str">
            <v>Premises</v>
          </cell>
        </row>
        <row r="390">
          <cell r="AH390" t="str">
            <v>Y_MASKTILL</v>
          </cell>
          <cell r="AI390" t="str">
            <v>Truckar</v>
          </cell>
          <cell r="AJ390" t="str">
            <v>Vehicles</v>
          </cell>
        </row>
        <row r="391">
          <cell r="AH391" t="str">
            <v>Y_TRUCTILL</v>
          </cell>
          <cell r="AI391" t="str">
            <v>Maskiner</v>
          </cell>
          <cell r="AJ391" t="str">
            <v>Machines</v>
          </cell>
        </row>
        <row r="392">
          <cell r="AH392" t="str">
            <v>LINE_N_102</v>
          </cell>
          <cell r="AI392" t="str">
            <v>Leasingskulder:</v>
          </cell>
          <cell r="AJ392" t="str">
            <v>Lease liabilities:</v>
          </cell>
        </row>
        <row r="393">
          <cell r="AH393" t="str">
            <v>LINE_N_103</v>
          </cell>
          <cell r="AI393" t="str">
            <v>Långfristiga</v>
          </cell>
          <cell r="AJ393" t="str">
            <v>Long-term</v>
          </cell>
        </row>
        <row r="394">
          <cell r="AH394" t="str">
            <v>LINE_N_104</v>
          </cell>
          <cell r="AI394" t="str">
            <v>Kortfristiga</v>
          </cell>
          <cell r="AJ394" t="str">
            <v>Short-term</v>
          </cell>
        </row>
        <row r="395">
          <cell r="AH395" t="str">
            <v>Y_LEASSKUL</v>
          </cell>
          <cell r="AI395" t="str">
            <v>Summa</v>
          </cell>
          <cell r="AJ395" t="str">
            <v>Total</v>
          </cell>
        </row>
        <row r="396">
          <cell r="AH396" t="str">
            <v>LINE_N_105</v>
          </cell>
          <cell r="AI396" t="str">
            <v>I resultaträkningen redovisas följande belopp relaterade till leasingavtal:</v>
          </cell>
          <cell r="AJ396" t="str">
            <v>The following amounts are reported in the income statement related to leasing agreements:</v>
          </cell>
        </row>
        <row r="397">
          <cell r="AH397" t="str">
            <v>LINE_N_106</v>
          </cell>
          <cell r="AI397" t="str">
            <v>Kontrakterade investeringar avseende nyttjanderättstillgångar vid rapportperiodens slut som ännu inte redovisats i de finansiella rapporterna uppgår till 0 TSEK (28 723 TSEK)</v>
          </cell>
          <cell r="AJ397" t="str">
            <v>Contracted investments regarding right-of-use assets at the end of the reporting period that have not yet been reported in the financial statements amount to 0 TSEK (28,723 TSEK)</v>
          </cell>
        </row>
        <row r="398">
          <cell r="AH398" t="str">
            <v>LINE_N_107</v>
          </cell>
          <cell r="AI398" t="str">
            <v>För information om leasingskuldens förfallotid se not 3.</v>
          </cell>
          <cell r="AJ398" t="str">
            <v>For information on the maturity of the lease liability, see Note 3.</v>
          </cell>
        </row>
        <row r="399">
          <cell r="AH399" t="str">
            <v>LINE_N_108</v>
          </cell>
          <cell r="AI399" t="str">
            <v>Löptidsanalys för leasingskulder presenteras i not 3.</v>
          </cell>
          <cell r="AJ399" t="str">
            <v>Maturity analysis for leasing liabilities is presented in Note 3.</v>
          </cell>
        </row>
        <row r="400">
          <cell r="AH400" t="str">
            <v>LINE_N_109</v>
          </cell>
          <cell r="AI400" t="str">
            <v>I balansräkningen redovisas följande belopp relaterade till leasingavtal:</v>
          </cell>
          <cell r="AJ400" t="str">
            <v>The following amounts related to leasing agreements are reported in the balance sheet:</v>
          </cell>
        </row>
        <row r="401">
          <cell r="AH401" t="str">
            <v>LINE_N_110</v>
          </cell>
          <cell r="AI401" t="str">
            <v>Vissa leasingavtal har förlängningsoptioner som inte har beaktats i leasingskulden. Det finns därmed potentiella framtida kassaflöden som inte har räknats med i leasingskulden eftersom det inte är rimligt säkert att avtalen kommer att förlängas.</v>
          </cell>
          <cell r="AJ401" t="str">
            <v>Some leasing agreements have extension options that have not been considered in the leasing debt. Thus there are potential future cash flows that have not been included in the lease liability as it is not reasonably certain that the agreements will be extended.</v>
          </cell>
        </row>
        <row r="402">
          <cell r="AH402" t="str">
            <v>LINE_O_100</v>
          </cell>
          <cell r="AI402" t="str">
            <v>Tillgångar i balansräkningen</v>
          </cell>
          <cell r="AJ402" t="str">
            <v>Assets in balance sheet</v>
          </cell>
        </row>
        <row r="403">
          <cell r="AH403" t="str">
            <v>LINE_O_101</v>
          </cell>
          <cell r="AI403" t="str">
            <v>Långfristiga fordringar</v>
          </cell>
          <cell r="AJ403" t="str">
            <v>Long-​Term receivables</v>
          </cell>
        </row>
        <row r="404">
          <cell r="AH404" t="str">
            <v>LINE_O_102</v>
          </cell>
          <cell r="AI404" t="str">
            <v>Kundfordringar*</v>
          </cell>
          <cell r="AJ404" t="str">
            <v>Accounts receivable*</v>
          </cell>
        </row>
        <row r="405">
          <cell r="AH405" t="str">
            <v>LINE_O_103</v>
          </cell>
          <cell r="AI405" t="str">
            <v>Övriga fordringar</v>
          </cell>
          <cell r="AJ405" t="str">
            <v>Other receivables</v>
          </cell>
        </row>
        <row r="406">
          <cell r="AH406" t="str">
            <v>LINE_O_104</v>
          </cell>
          <cell r="AI406" t="str">
            <v>Upplupna intäkter</v>
          </cell>
          <cell r="AJ406" t="str">
            <v>Accrued income</v>
          </cell>
        </row>
        <row r="407">
          <cell r="AH407" t="str">
            <v>LINE_O_105</v>
          </cell>
          <cell r="AI407" t="str">
            <v>Likvida medel</v>
          </cell>
          <cell r="AJ407" t="str">
            <v>Cash and cash equivalents</v>
          </cell>
        </row>
        <row r="408">
          <cell r="AH408" t="str">
            <v>LINE_O_107</v>
          </cell>
          <cell r="AI408" t="str">
            <v>Skulder i balansräkningen</v>
          </cell>
          <cell r="AJ408" t="str">
            <v>Liabilities in balance sheet</v>
          </cell>
        </row>
        <row r="409">
          <cell r="AH409" t="str">
            <v>LINE_O_109</v>
          </cell>
          <cell r="AI409" t="str">
            <v>Skulder till kreditinstitut (lång- och kortfristig)</v>
          </cell>
          <cell r="AJ409" t="str">
            <v>Liabilities to credit institutions (Long and Short term)</v>
          </cell>
        </row>
        <row r="410">
          <cell r="AH410" t="str">
            <v>LINE_O_110</v>
          </cell>
          <cell r="AI410" t="str">
            <v>Övriga långfristiga skulder</v>
          </cell>
          <cell r="AJ410" t="str">
            <v>Other long-term liabilities</v>
          </cell>
        </row>
        <row r="411">
          <cell r="AH411" t="str">
            <v>LINE_O_113</v>
          </cell>
          <cell r="AI411" t="str">
            <v>Övriga kortfristiga skulder</v>
          </cell>
          <cell r="AJ411" t="str">
            <v>Other current liabilities</v>
          </cell>
        </row>
        <row r="412">
          <cell r="AH412" t="str">
            <v>LINE_O_116</v>
          </cell>
          <cell r="AI412" t="str">
            <v>Finansiella tillgångar värderade till verkligt värde via resultaträkningen</v>
          </cell>
          <cell r="AJ412" t="str">
            <v>Financial assets measured at actual value via the income statement</v>
          </cell>
        </row>
        <row r="413">
          <cell r="AH413" t="str">
            <v>LINE_O_117</v>
          </cell>
          <cell r="AI413" t="str">
            <v>Finansiella tillgångar värderade till upplupet anskaffningsvärde</v>
          </cell>
          <cell r="AJ413" t="str">
            <v>Financial assets measured at amortised cost</v>
          </cell>
        </row>
        <row r="414">
          <cell r="AH414" t="str">
            <v>LINE_O_118</v>
          </cell>
          <cell r="AI414" t="str">
            <v>Utöver de finansiella instrument som anges i tabellerna (ovan) har koncernen finansiella skulder i form av leasingskulder vilka redovisas och värderas enligt IFRS 16.</v>
          </cell>
          <cell r="AJ414" t="str">
            <v>In addition to the financial instruments listed in the tables (above), the Group has financial liabilities in the form of leasing liabilities which are reported and valued in accordance with IFRS 16.</v>
          </cell>
        </row>
        <row r="415">
          <cell r="AH415" t="str">
            <v>LINE_O_119</v>
          </cell>
          <cell r="AI415" t="str">
            <v>*Den del av kundfordringar som omfattas av factoringavtal där koncernen överfört kreditrisken och risken för sen betalning till factoringföretaget redovisas till verkligt värde via resultaträkningen.</v>
          </cell>
          <cell r="AJ415" t="str">
            <v>* The part of accounts receivable that is covered by factoring agreements where the Group has transferred the credit risk and the risk of late payment to the factoring company is reported at actual value via the income statement.</v>
          </cell>
        </row>
        <row r="416">
          <cell r="AH416" t="str">
            <v>LINE_O_120</v>
          </cell>
          <cell r="AI416" t="str">
            <v>Finansiella skulder värderade till verkligt värde via resultaträkningen</v>
          </cell>
          <cell r="AJ416" t="str">
            <v>Financial liabilities measured at actual value via the income statement</v>
          </cell>
        </row>
        <row r="417">
          <cell r="AH417" t="str">
            <v>LINE_O_121</v>
          </cell>
          <cell r="AI417" t="str">
            <v>Finansiella skulder värderade till upplupet anskaffningsvärde</v>
          </cell>
          <cell r="AJ417" t="str">
            <v>Financial liabilities measured at amortised cost</v>
          </cell>
        </row>
        <row r="421">
          <cell r="AH421" t="str">
            <v>Y_P100</v>
          </cell>
          <cell r="AI421" t="str">
            <v>Ingående värde</v>
          </cell>
          <cell r="AJ421" t="str">
            <v>Opening balance</v>
          </cell>
        </row>
        <row r="422">
          <cell r="AH422" t="str">
            <v>Y_P101</v>
          </cell>
          <cell r="AI422" t="str">
            <v>Tillkommande fordringar</v>
          </cell>
          <cell r="AJ422" t="str">
            <v>Additional receivables</v>
          </cell>
        </row>
        <row r="423">
          <cell r="AH423" t="str">
            <v>Y_P102</v>
          </cell>
          <cell r="AI423" t="str">
            <v>Reglerade fordringar</v>
          </cell>
          <cell r="AJ423" t="str">
            <v>Settlements</v>
          </cell>
        </row>
        <row r="424">
          <cell r="AH424" t="str">
            <v>Y_P103</v>
          </cell>
          <cell r="AI424" t="str">
            <v>Omklassificeringar till kortfristiga fordringar</v>
          </cell>
          <cell r="AJ424" t="str">
            <v>Reclassification to current receivables</v>
          </cell>
        </row>
        <row r="425">
          <cell r="AH425" t="str">
            <v>Y_P104</v>
          </cell>
          <cell r="AI425" t="str">
            <v>Årets omräkningsdifferenser</v>
          </cell>
          <cell r="AJ425" t="str">
            <v>This year's translation differences</v>
          </cell>
        </row>
        <row r="426">
          <cell r="AH426" t="str">
            <v>Y_P199</v>
          </cell>
          <cell r="AI426" t="str">
            <v>Utgående värde</v>
          </cell>
          <cell r="AJ426" t="str">
            <v>Closing balance</v>
          </cell>
        </row>
        <row r="427">
          <cell r="AH427" t="str">
            <v>LINE_P_101</v>
          </cell>
          <cell r="AI427" t="str">
            <v>Posten avser depositioner samt lån till anställda.</v>
          </cell>
          <cell r="AJ427" t="str">
            <v>Long-term receivables consists of deposits and loans to employees.</v>
          </cell>
        </row>
        <row r="428">
          <cell r="AH428" t="str">
            <v>B_ICASSETS</v>
          </cell>
          <cell r="AI428" t="str">
            <v>Fordringar hos koncernföretag</v>
          </cell>
          <cell r="AJ428" t="str">
            <v>Receivables from group companies</v>
          </cell>
        </row>
        <row r="429">
          <cell r="AH429" t="str">
            <v>B_KUNDFORD</v>
          </cell>
          <cell r="AI429" t="str">
            <v>Kundfordringar</v>
          </cell>
          <cell r="AJ429" t="str">
            <v>Accounts receivable</v>
          </cell>
        </row>
        <row r="430">
          <cell r="AH430" t="str">
            <v>B_RESEKRED</v>
          </cell>
          <cell r="AI430" t="str">
            <v>Minus: reservering för förväntade kreditförluster</v>
          </cell>
          <cell r="AJ430" t="str">
            <v>Minus: provision for expected credit losses</v>
          </cell>
        </row>
        <row r="431">
          <cell r="AH431" t="str">
            <v>LINE_Q_100</v>
          </cell>
          <cell r="AI431" t="str">
            <v>Kundfordringar - netto</v>
          </cell>
          <cell r="AJ431" t="str">
            <v>Accounts receivable - net</v>
          </cell>
        </row>
        <row r="432">
          <cell r="AH432" t="str">
            <v>LINE_Q_101</v>
          </cell>
          <cell r="AI432" t="str">
            <v>Den maximala exponeringen för kreditrisk per balansdagen för kundfordringar är det redovisade värdet enligt ovan.</v>
          </cell>
          <cell r="AJ432" t="str">
            <v>The maximum exposure to credit risk as of the balance sheet date for accounts receivable is the carrying amount as described above.</v>
          </cell>
        </row>
        <row r="433">
          <cell r="AH433" t="str">
            <v>LINE_Q_102</v>
          </cell>
          <cell r="AI433" t="str">
            <v>Det verkliga värdet på kundfordringarna motsvarar dess redovisade värde, eftersom diskonteringseffekten inte är väsentlig.</v>
          </cell>
          <cell r="AJ433" t="str">
            <v>The fair value of accounts receivable corresponds to its carrying amount, as the discounting effect is not significant.</v>
          </cell>
        </row>
        <row r="434">
          <cell r="AH434" t="str">
            <v>LINE_Q_103</v>
          </cell>
          <cell r="AI434" t="str">
            <v>Inga kundfordringar har ställts som säkerhet för någon skuld.</v>
          </cell>
          <cell r="AJ434" t="str">
            <v>No accounts receivable have been provided as security for any debt.</v>
          </cell>
        </row>
        <row r="435">
          <cell r="AH435" t="str">
            <v>B_MOMSFORD</v>
          </cell>
          <cell r="AI435" t="str">
            <v>Momsfordran</v>
          </cell>
          <cell r="AJ435" t="str">
            <v>VAT claim</v>
          </cell>
        </row>
        <row r="436">
          <cell r="AH436" t="str">
            <v>B_SKATKONT</v>
          </cell>
          <cell r="AI436" t="str">
            <v>Skattekonto</v>
          </cell>
          <cell r="AJ436" t="str">
            <v>Tax account</v>
          </cell>
        </row>
        <row r="437">
          <cell r="AH437" t="str">
            <v>B_BANKFORD</v>
          </cell>
          <cell r="AI437" t="str">
            <v>Spärrade bankmedel</v>
          </cell>
          <cell r="AJ437" t="str">
            <v>Blocked bank funds</v>
          </cell>
        </row>
        <row r="438">
          <cell r="AH438" t="str">
            <v>LINE_R_100</v>
          </cell>
          <cell r="AI438" t="str">
            <v>Fordringar hos leverantörer</v>
          </cell>
          <cell r="AJ438" t="str">
            <v>Receivables from suppliers</v>
          </cell>
        </row>
        <row r="439">
          <cell r="AH439" t="str">
            <v>B_OVRIFORD</v>
          </cell>
          <cell r="AI439" t="str">
            <v>Övriga fordringar</v>
          </cell>
          <cell r="AJ439" t="str">
            <v>Other receivables</v>
          </cell>
        </row>
        <row r="440">
          <cell r="AH440" t="str">
            <v>LINE_S_100</v>
          </cell>
          <cell r="AI440" t="str">
            <v>Upplupna intäkter utgörs till sin helhet av intäktsrelaterade kortfristiga avtalstillgångar. Koncernens avtalstillgångar har inte väsentligt förändrats jämfört med 2023-12-31.</v>
          </cell>
          <cell r="AJ440" t="str">
            <v>Accrued income consists in its entirety of income-related short-term contractual assets. The Group's contractual assets have not changed significantly compared with 2023-12-31.</v>
          </cell>
        </row>
        <row r="441">
          <cell r="AH441" t="str">
            <v>LINE_TOTALT</v>
          </cell>
          <cell r="AI441" t="str">
            <v>Totalt</v>
          </cell>
          <cell r="AJ441" t="str">
            <v>Total</v>
          </cell>
        </row>
        <row r="442">
          <cell r="AH442" t="str">
            <v>B_FORUKOST</v>
          </cell>
          <cell r="AI442" t="str">
            <v>Övriga förutbetalda kostnader och upplupna intäkter</v>
          </cell>
          <cell r="AJ442" t="str">
            <v>Other prepaid expenses and accrued income</v>
          </cell>
        </row>
        <row r="443">
          <cell r="AH443" t="str">
            <v>B_FORUHYRO</v>
          </cell>
          <cell r="AI443" t="str">
            <v>Förutbetalda hyror</v>
          </cell>
          <cell r="AJ443" t="str">
            <v>Prepaid rent</v>
          </cell>
        </row>
        <row r="444">
          <cell r="AH444" t="str">
            <v>B_FORULEAS</v>
          </cell>
          <cell r="AI444" t="str">
            <v>Förutbetalda leasingavgifter</v>
          </cell>
          <cell r="AJ444" t="str">
            <v>Prepaid leasing fee</v>
          </cell>
        </row>
        <row r="445">
          <cell r="AH445" t="str">
            <v>B_FORUFORS</v>
          </cell>
          <cell r="AI445" t="str">
            <v>Förutbetalda försäkringar</v>
          </cell>
          <cell r="AJ445" t="str">
            <v>Prepaid insurance</v>
          </cell>
        </row>
        <row r="446">
          <cell r="AH446" t="str">
            <v>B_UPPLINTA</v>
          </cell>
          <cell r="AI446" t="str">
            <v>Upplupna intäkter</v>
          </cell>
          <cell r="AJ446" t="str">
            <v>Accrued income</v>
          </cell>
        </row>
        <row r="447">
          <cell r="AH447" t="str">
            <v>B_FUOVRI</v>
          </cell>
          <cell r="AI447" t="str">
            <v>Övriga skatterelaterade poster</v>
          </cell>
          <cell r="AJ447" t="str">
            <v>Other tax related items</v>
          </cell>
        </row>
        <row r="448">
          <cell r="AH448" t="str">
            <v>LINE_T_100</v>
          </cell>
          <cell r="AI448" t="str">
            <v>Bankkonton</v>
          </cell>
          <cell r="AJ448" t="str">
            <v>Bank accounts</v>
          </cell>
        </row>
        <row r="449">
          <cell r="AH449" t="str">
            <v>LINE_U_101</v>
          </cell>
          <cell r="AI449" t="str">
            <v>Antal aktier</v>
          </cell>
          <cell r="AJ449" t="str">
            <v>Number of shares</v>
          </cell>
        </row>
        <row r="450">
          <cell r="AH450" t="str">
            <v>LINE_U_102</v>
          </cell>
          <cell r="AI450" t="str">
            <v>Aktiekapital</v>
          </cell>
          <cell r="AJ450" t="str">
            <v>Share capital</v>
          </cell>
        </row>
        <row r="451">
          <cell r="AH451" t="str">
            <v>LINE_U_103</v>
          </cell>
          <cell r="AI451" t="str">
            <v>Övrigt tillskjutet kapital</v>
          </cell>
          <cell r="AJ451" t="str">
            <v>Other contributed capital</v>
          </cell>
        </row>
        <row r="452">
          <cell r="AH452" t="str">
            <v>LINE_U_104</v>
          </cell>
          <cell r="AI452" t="str">
            <v>Aktiekapitalet består per den 31 december 2024 av 29 839 088 stamaktier med kvotvärde 0,067 kr. Per 31 december 2023 bestod aktiekapitalet av 29 839 088 stamaktier med kvotvärde 0,067 kr.</v>
          </cell>
          <cell r="AJ452" t="str">
            <v>As of 31 December 2024, the share capital consists of 29 839 088 ordinary shares with a quota value of SEK 0,066. As of December 31, 2023, the share capital consisted of 29 839 088  ordinary shares with a quota value of SEK 0,067.</v>
          </cell>
        </row>
        <row r="453">
          <cell r="AH453" t="str">
            <v>LINE_U_105</v>
          </cell>
          <cell r="AI453" t="str">
            <v>Alla aktier som emitterats av moderföretaget är till fullo betalda.</v>
          </cell>
          <cell r="AJ453" t="str">
            <v>All shares issued by the parent company are fully paid.</v>
          </cell>
        </row>
        <row r="454">
          <cell r="AH454" t="str">
            <v>LINE_V_100</v>
          </cell>
          <cell r="AI454" t="str">
            <v>Långfristiga lån</v>
          </cell>
          <cell r="AJ454" t="str">
            <v>Long-term loans</v>
          </cell>
        </row>
        <row r="455">
          <cell r="AH455" t="str">
            <v>LINE_V_103</v>
          </cell>
          <cell r="AI455" t="str">
            <v>Skulder till kreditinstitut (banklån)</v>
          </cell>
          <cell r="AJ455" t="str">
            <v>Liabilities to credit institutions (bank loans)</v>
          </cell>
        </row>
        <row r="456">
          <cell r="AH456" t="str">
            <v>B_LANGLAN</v>
          </cell>
          <cell r="AI456" t="str">
            <v>Summa lån</v>
          </cell>
          <cell r="AJ456" t="str">
            <v>Total loans</v>
          </cell>
        </row>
        <row r="457">
          <cell r="AH457" t="str">
            <v>LINE_V_101</v>
          </cell>
          <cell r="AI457" t="str">
            <v>Kortfristiga lån</v>
          </cell>
          <cell r="AJ457" t="str">
            <v>Short-term loans</v>
          </cell>
        </row>
        <row r="458">
          <cell r="AH458" t="str">
            <v>LINE_V_105</v>
          </cell>
          <cell r="AI458" t="str">
            <v>Leasingskuld</v>
          </cell>
          <cell r="AJ458" t="str">
            <v>Leasing debt</v>
          </cell>
        </row>
        <row r="459">
          <cell r="AH459" t="str">
            <v>B_UPPLKSOV</v>
          </cell>
          <cell r="AI459" t="str">
            <v>Övriga skulder</v>
          </cell>
          <cell r="AJ459" t="str">
            <v>Other liabilities</v>
          </cell>
        </row>
        <row r="460">
          <cell r="AH460" t="str">
            <v>B_KORTLAN</v>
          </cell>
          <cell r="AI460" t="str">
            <v>Summa kortfristiga lån</v>
          </cell>
          <cell r="AJ460" t="str">
            <v>Total short-term loans</v>
          </cell>
        </row>
        <row r="461">
          <cell r="AH461" t="str">
            <v>LINE_V_106</v>
          </cell>
          <cell r="AI461" t="str">
            <v>Summa upplåning</v>
          </cell>
          <cell r="AJ461" t="str">
            <v>Total borrowing</v>
          </cell>
        </row>
        <row r="462">
          <cell r="AH462" t="str">
            <v>LINE_V_107</v>
          </cell>
          <cell r="AI462" t="str">
            <v>Långfristig upplåning</v>
          </cell>
          <cell r="AJ462" t="str">
            <v>Long-term borrowing</v>
          </cell>
        </row>
        <row r="463">
          <cell r="AH463" t="str">
            <v>LINE_V_108</v>
          </cell>
          <cell r="AI463" t="str">
            <v>Övriga skulder från föregående år avser lån från Kurt Björklund samt GR8 ventures AB som återbetalades i oktober 2021.</v>
          </cell>
          <cell r="AJ463" t="str">
            <v>Other liabilities from the previous year relate to loans from Kurt Björklund and GR8 ventures AB, which were repaid in October 2021.</v>
          </cell>
        </row>
        <row r="464">
          <cell r="AH464" t="str">
            <v>LINE_V_109</v>
          </cell>
          <cell r="AI464" t="str">
            <v>Kortfristig upplåning</v>
          </cell>
          <cell r="AJ464" t="str">
            <v>Short-term borrowing</v>
          </cell>
        </row>
        <row r="465">
          <cell r="AH465" t="str">
            <v>LINE_V_110</v>
          </cell>
          <cell r="AI465" t="str">
            <v xml:space="preserve">Skulder till kreditinstitut har återbetalats under året och därmed har företagsinteckningar och pantsatta aktier kopplat till detta återlämnats.  </v>
          </cell>
          <cell r="AJ465" t="str">
            <v>Liabilities to credit institutions were repaid during the year and thus corporate mortgages and pledged shares linked to this were returned.</v>
          </cell>
        </row>
        <row r="466">
          <cell r="AH466" t="str">
            <v>LINE_V_111</v>
          </cell>
          <cell r="AI466" t="str">
            <v>Checkräkningskredit</v>
          </cell>
          <cell r="AJ466" t="str">
            <v xml:space="preserve">Bank overdraft facility </v>
          </cell>
        </row>
        <row r="467">
          <cell r="AH467" t="str">
            <v>LINE_V_112</v>
          </cell>
          <cell r="AI467" t="str">
            <v xml:space="preserve">Koncernen har en beviljad checkräkningskredit i SEK om 203 000 TSEK (168 000 KSEK) som omförhandlas löpande. </v>
          </cell>
          <cell r="AJ467" t="str">
            <v>The Group has an approved overdraft facility in SEK of KSEK 203 000 (KSEK 168 000) which is renegotiated on an ongoing basis.</v>
          </cell>
        </row>
        <row r="468">
          <cell r="AH468" t="str">
            <v>LINE_V_113</v>
          </cell>
          <cell r="AI468" t="str">
            <v>Av beviljad checkräkningskredit har utnyttjats:</v>
          </cell>
          <cell r="AJ468" t="str">
            <v>Of the granted overdraft facility, the following have been utilized:</v>
          </cell>
        </row>
        <row r="469">
          <cell r="AH469" t="str">
            <v>LINE_V_114</v>
          </cell>
          <cell r="AI469" t="str">
            <v>För mer information om lånen se koncernens not 26 Upplåning samt 24 för Finansiell riskhantering.</v>
          </cell>
          <cell r="AJ469" t="str">
            <v>For more information about the loans, see note 26 Borrowing and 24 for Financial risk management.</v>
          </cell>
        </row>
        <row r="470">
          <cell r="AH470" t="str">
            <v>LINE_X_101</v>
          </cell>
          <cell r="AI470" t="str">
            <v>Färdiga varor</v>
          </cell>
          <cell r="AJ470" t="str">
            <v>Finished goods</v>
          </cell>
        </row>
        <row r="471">
          <cell r="AH471" t="str">
            <v>LINE_X_102</v>
          </cell>
          <cell r="AI471" t="str">
            <v>Redovisade belopp i resultaträkningen</v>
          </cell>
          <cell r="AJ471" t="str">
            <v>Amounts reported in the income statement</v>
          </cell>
        </row>
        <row r="472">
          <cell r="AH472" t="str">
            <v>LINE_X_103</v>
          </cell>
          <cell r="AI472" t="str">
            <v>Under räkenskapsåret har varukostnader redovisats i resultaträkningen om 3 447 220 KSEK  (2 970 894 KSEK). De redovisades som Handelsvaror.</v>
          </cell>
          <cell r="AJ472" t="str">
            <v>During the financial year, cost of goods was reported in the income statement of KSEK 3 447 220 (KSEK 2 970 894). They were reported as Goods for resale.</v>
          </cell>
        </row>
        <row r="473">
          <cell r="AH473" t="str">
            <v>B_MERVARDE</v>
          </cell>
          <cell r="AI473" t="str">
            <v>Mervärdesskatteskuld</v>
          </cell>
          <cell r="AJ473" t="str">
            <v>VAT liability</v>
          </cell>
        </row>
        <row r="474">
          <cell r="AH474" t="str">
            <v>B_PSKATT</v>
          </cell>
          <cell r="AI474" t="str">
            <v>Personalskatt</v>
          </cell>
          <cell r="AJ474" t="str">
            <v>Personnel tax</v>
          </cell>
        </row>
        <row r="475">
          <cell r="AH475" t="str">
            <v>B_SKATVERK</v>
          </cell>
          <cell r="AI475" t="str">
            <v>Anstånd från Skatteverket</v>
          </cell>
          <cell r="AJ475" t="str">
            <v>Deferment from the Swedish Tax Agency</v>
          </cell>
        </row>
        <row r="476">
          <cell r="AH476" t="str">
            <v>B_FORSKUND</v>
          </cell>
          <cell r="AI476" t="str">
            <v>Förskott från kunder</v>
          </cell>
          <cell r="AJ476" t="str">
            <v>Advances from customers</v>
          </cell>
        </row>
        <row r="477">
          <cell r="AH477" t="str">
            <v>B_KORTKRED</v>
          </cell>
          <cell r="AI477" t="str">
            <v>Kort skuld tillhörande spärrade bankmedel</v>
          </cell>
          <cell r="AJ477" t="str">
            <v>Short-term debt for blocked bank funds</v>
          </cell>
        </row>
        <row r="478">
          <cell r="AH478" t="str">
            <v>B_OVRIGTSK</v>
          </cell>
          <cell r="AI478" t="str">
            <v>Övrigt</v>
          </cell>
          <cell r="AJ478" t="str">
            <v>Other</v>
          </cell>
        </row>
        <row r="479">
          <cell r="AH479" t="str">
            <v>LINE_Z_100</v>
          </cell>
          <cell r="AI479" t="str">
            <v>Upplupna semesterlöner inklusive sociala avgifter</v>
          </cell>
          <cell r="AJ479" t="str">
            <v>Accrued holiday pay including social security contributions</v>
          </cell>
        </row>
        <row r="480">
          <cell r="AH480" t="str">
            <v>LINE_Z_101</v>
          </cell>
          <cell r="AI480" t="str">
            <v xml:space="preserve">Förutbetalda intäkter utgörs i sin helhet av intäktsrelaterade kortfristiga avtalsskulder. Under räkenskapsåret har intäkter motsvarande hela den ingående posten för förutbetalda intäkter redovisats i resultaträkningen. </v>
          </cell>
          <cell r="AJ480" t="str">
            <v>Prepaid income consists in its entirety of income-related short-term contractual liabilities. During the financial year, income corresponding to the entire incoming item for prepaid income was reported in the income statement.</v>
          </cell>
        </row>
        <row r="481">
          <cell r="AH481" t="str">
            <v>LINE_Z_102</v>
          </cell>
          <cell r="AI481" t="str">
            <v>Koncernens intäktsavtal har en ursprunglig förväntad löptid på högst ett år eller faktureras baserat på nedlagd tid. I enlighet med reglerna i IFRS 15, har upplysning inte lämnats om transaktionspriset för dessa ouppfyllda åtaganden.</v>
          </cell>
          <cell r="AJ481" t="str">
            <v>The Group's revenue agreement has an original expected term of no more than one year or is invoiced based on time spent. In accordance with the rules in IFRS 15, no information has been provided on the transaction price for these unfulfilled commitments.</v>
          </cell>
        </row>
        <row r="482">
          <cell r="AH482" t="str">
            <v>B_SOCIAVGI</v>
          </cell>
          <cell r="AI482" t="str">
            <v>Sociala avgifter och särskild löneskatt</v>
          </cell>
          <cell r="AJ482" t="str">
            <v>Social security contributions and special payroll tax</v>
          </cell>
        </row>
        <row r="483">
          <cell r="AH483" t="str">
            <v>B_OVRIUPPL</v>
          </cell>
          <cell r="AI483" t="str">
            <v>Övriga upplupna kostnader</v>
          </cell>
          <cell r="AJ483" t="str">
            <v>Other accrued expenses</v>
          </cell>
        </row>
        <row r="484">
          <cell r="AH484" t="str">
            <v>B_VAROEJFA</v>
          </cell>
          <cell r="AI484" t="str">
            <v>Inlevererade varor som ej fakturerats</v>
          </cell>
          <cell r="AJ484" t="str">
            <v>Delivered goods that have not been invoiced</v>
          </cell>
        </row>
        <row r="485">
          <cell r="AH485" t="str">
            <v>B_FORUTINT</v>
          </cell>
          <cell r="AI485" t="str">
            <v>Förutbetald intäkt</v>
          </cell>
          <cell r="AJ485" t="str">
            <v>Prepaid income</v>
          </cell>
        </row>
        <row r="486">
          <cell r="AH486" t="str">
            <v>Y_ZA101</v>
          </cell>
          <cell r="AI486" t="str">
            <v>Företagsinteckningar</v>
          </cell>
          <cell r="AJ486" t="str">
            <v>Corporate mortgages</v>
          </cell>
        </row>
        <row r="487">
          <cell r="AH487" t="str">
            <v>Y_ZA102</v>
          </cell>
          <cell r="AI487" t="str">
            <v>Pantsatta aktier i dotterföretag</v>
          </cell>
          <cell r="AJ487" t="str">
            <v>Pledged shares in subsidiaries</v>
          </cell>
        </row>
        <row r="488">
          <cell r="AH488" t="str">
            <v>Y_ZA199</v>
          </cell>
          <cell r="AI488" t="str">
            <v>Summa</v>
          </cell>
          <cell r="AJ488" t="str">
            <v>Total</v>
          </cell>
        </row>
        <row r="489">
          <cell r="AH489" t="str">
            <v>Y_ZB101</v>
          </cell>
          <cell r="AI489" t="str">
            <v>Borgensåtagande för Snusbolaget Norden ABs skulder</v>
          </cell>
          <cell r="AJ489" t="str">
            <v>Guarantee for Snusbolaget Norden AB's liabilities</v>
          </cell>
        </row>
        <row r="490">
          <cell r="AH490" t="str">
            <v>Y_ZB102</v>
          </cell>
          <cell r="AI490" t="str">
            <v>Borgensåtagande för Snusbolaget Norden ABs skulder</v>
          </cell>
          <cell r="AJ490" t="str">
            <v>Guarantee for Snusbolaget Norden AB's liabilities</v>
          </cell>
        </row>
        <row r="491">
          <cell r="AH491" t="str">
            <v>Y_ZB103</v>
          </cell>
          <cell r="AI491" t="str">
            <v>Borgensåtagande för Snusbolaget Norden ABs skulder</v>
          </cell>
          <cell r="AJ491" t="str">
            <v>Guarantee for Snusbolaget Norden AB's liabilities</v>
          </cell>
        </row>
        <row r="492">
          <cell r="AH492" t="str">
            <v>Y_ZB199</v>
          </cell>
          <cell r="AI492" t="str">
            <v>Summa</v>
          </cell>
          <cell r="AJ492" t="str">
            <v>Total</v>
          </cell>
        </row>
        <row r="493">
          <cell r="AH493" t="str">
            <v>Y_ZB201</v>
          </cell>
          <cell r="AI493" t="str">
            <v xml:space="preserve">I moderbolaget finns två moderbolagsgarantier utställda för dotterbolags räkning gällande två varuleverantörer, varav den ena är begränsad till 15 MNOK och den andra är obegränsad i belopp. </v>
          </cell>
          <cell r="AJ493" t="str">
            <v>In the parent company, there are two guarantees issued on behalf of subsidiaries regarding two suppliers, one of which is limited to NOK 15 million and the other is unlimited in amount.</v>
          </cell>
        </row>
        <row r="494">
          <cell r="AH494" t="str">
            <v>Y_ZB202</v>
          </cell>
          <cell r="AI494" t="str">
            <v>Utöver detta finns garanti från Snusbolaget Norden AB för Haypp GmbHs åtaganden gällande tredjepartslager.</v>
          </cell>
          <cell r="AJ494" t="str">
            <v>In addition to this, there is a guarantee from Snusbolaget Norden AB for Haypp GmbH's commitments regarding third-party stock.</v>
          </cell>
        </row>
        <row r="495">
          <cell r="AH495" t="str">
            <v>LINE_ZD_100</v>
          </cell>
          <cell r="AI495" t="str">
            <v>Inte kassaflödespåverkande poster</v>
          </cell>
          <cell r="AJ495" t="str">
            <v>Items not affecting cash flow</v>
          </cell>
        </row>
        <row r="496">
          <cell r="AH496" t="str">
            <v>LINE_ZD_106</v>
          </cell>
          <cell r="AI496" t="str">
            <v>Kassainflöde</v>
          </cell>
          <cell r="AJ496" t="str">
            <v>Cash inflow</v>
          </cell>
        </row>
        <row r="497">
          <cell r="AH497" t="str">
            <v>LINE_ZD_107</v>
          </cell>
          <cell r="AI497" t="str">
            <v>Kassautflöde</v>
          </cell>
          <cell r="AJ497" t="str">
            <v>Cash outflow</v>
          </cell>
        </row>
        <row r="498">
          <cell r="AH498" t="str">
            <v>LINE_ZD_108</v>
          </cell>
          <cell r="AI498" t="str">
            <v>Kapitaliserad ränta</v>
          </cell>
          <cell r="AJ498" t="str">
            <v>Capitalized interest</v>
          </cell>
        </row>
        <row r="499">
          <cell r="AH499" t="str">
            <v>LINE_ZD_109</v>
          </cell>
          <cell r="AI499" t="str">
            <v>Ingångna avtal</v>
          </cell>
          <cell r="AJ499" t="str">
            <v>New agreements</v>
          </cell>
        </row>
        <row r="500">
          <cell r="AH500" t="str">
            <v>Y_ZE101</v>
          </cell>
          <cell r="AI500" t="str">
            <v>Övrigt</v>
          </cell>
          <cell r="AJ500" t="str">
            <v>Other</v>
          </cell>
        </row>
        <row r="501">
          <cell r="AH501" t="str">
            <v>LINE_ZE_100</v>
          </cell>
          <cell r="AI501" t="str">
            <v>Avskrivningar</v>
          </cell>
          <cell r="AJ501" t="str">
            <v>Depreciation</v>
          </cell>
        </row>
        <row r="502">
          <cell r="AH502" t="str">
            <v>LINE_ZE_101</v>
          </cell>
          <cell r="AI502" t="str">
            <v>Valutakursdifferenser</v>
          </cell>
          <cell r="AJ502" t="str">
            <v>Exchange-rate differences </v>
          </cell>
        </row>
        <row r="503">
          <cell r="AH503" t="str">
            <v>LINE_ZE_102</v>
          </cell>
          <cell r="AI503" t="str">
            <v>Resultat vid försäljning/utrangering av anläggningstillgång</v>
          </cell>
          <cell r="AJ503" t="str">
            <v>Result from sale/disposal of fixed assets</v>
          </cell>
        </row>
        <row r="504">
          <cell r="AH504" t="str">
            <v>LINE_ZE_103</v>
          </cell>
          <cell r="AI504" t="str">
            <v>Omvärdering av finansiella skulder</v>
          </cell>
          <cell r="AJ504" t="str">
            <v>Revaluation of financial liabilities</v>
          </cell>
        </row>
        <row r="505">
          <cell r="AH505" t="str">
            <v>LINE_ZE_105</v>
          </cell>
          <cell r="AI505" t="str">
            <v>Övriga avsättningar</v>
          </cell>
          <cell r="AJ505" t="str">
            <v>Other provisions</v>
          </cell>
        </row>
        <row r="506">
          <cell r="AH506" t="str">
            <v>LINE_ZE_104</v>
          </cell>
          <cell r="AI506" t="str">
            <v>Övrigt</v>
          </cell>
          <cell r="AJ506" t="str">
            <v>Other</v>
          </cell>
        </row>
        <row r="507">
          <cell r="AH507" t="str">
            <v>Y_ZE103</v>
          </cell>
          <cell r="AI507" t="str">
            <v>Realisationsresultat</v>
          </cell>
          <cell r="AJ507" t="str">
            <v>Realization result</v>
          </cell>
        </row>
        <row r="508">
          <cell r="AH508" t="str">
            <v>Y_ZE104</v>
          </cell>
          <cell r="AI508" t="str">
            <v>Valutakursdifferenser</v>
          </cell>
          <cell r="AJ508" t="str">
            <v>Exchange-rate differences </v>
          </cell>
        </row>
        <row r="509">
          <cell r="AH509" t="str">
            <v>Y_ZE199</v>
          </cell>
          <cell r="AI509" t="str">
            <v>Totalt</v>
          </cell>
          <cell r="AJ509" t="str">
            <v>Total</v>
          </cell>
        </row>
        <row r="510">
          <cell r="AH510" t="str">
            <v>LINE_VÄS</v>
          </cell>
          <cell r="AI510" t="str">
            <v>I februari har koncernen förvärvat Snusvaruhuset Sweden AB (org nr 559396-0957). Förvärvet sker som ett led i koncernens omorganisation.</v>
          </cell>
          <cell r="AJ510" t="str">
            <v>In February, the Group acquired Snusvaruhuset Sweden AB (org nr 559396-0957). The acquisition is part of the Group's reorganization.</v>
          </cell>
        </row>
        <row r="511">
          <cell r="AH511" t="str">
            <v>LINE_VÄS MB</v>
          </cell>
          <cell r="AI511" t="str">
            <v>Inga väsentliga händelser efter räkenskapsårets slut.</v>
          </cell>
          <cell r="AJ511" t="str">
            <v>No significant events have occurred after the end of the financial year.</v>
          </cell>
        </row>
        <row r="512">
          <cell r="AH512" t="str">
            <v>LINE_AA_100</v>
          </cell>
          <cell r="AI512" t="str">
            <v>Exponeringar</v>
          </cell>
          <cell r="AJ512" t="str">
            <v>Exposures</v>
          </cell>
        </row>
        <row r="513">
          <cell r="AH513" t="str">
            <v>LINE_AA_101</v>
          </cell>
          <cell r="AI513" t="str">
            <v>Balansexponering</v>
          </cell>
          <cell r="AJ513" t="str">
            <v>Balance sheet exposure</v>
          </cell>
        </row>
        <row r="514">
          <cell r="AH514" t="str">
            <v>LINE_AA_102</v>
          </cell>
          <cell r="AI514" t="str">
            <v>Koncernmellanhavanden</v>
          </cell>
          <cell r="AJ514" t="str">
            <v>Group balances</v>
          </cell>
        </row>
        <row r="515">
          <cell r="AH515" t="str">
            <v>LINE_SUMMA</v>
          </cell>
          <cell r="AI515" t="str">
            <v>Summa</v>
          </cell>
          <cell r="AJ515" t="str">
            <v>Total</v>
          </cell>
        </row>
        <row r="516">
          <cell r="AH516" t="str">
            <v>LINE_CD_100</v>
          </cell>
          <cell r="AI516" t="str">
            <v>Antal på balansdagen</v>
          </cell>
          <cell r="AJ516" t="str">
            <v>Number on the balance sheet date</v>
          </cell>
        </row>
        <row r="517">
          <cell r="AH517" t="str">
            <v>LINE_CE_100</v>
          </cell>
          <cell r="AI517" t="str">
            <v>Genomsnittligt lösenpris i kr per option</v>
          </cell>
          <cell r="AJ517" t="str">
            <v>Average strike price in SEK per warrant</v>
          </cell>
        </row>
        <row r="518">
          <cell r="AH518" t="str">
            <v>LINE_CE_101</v>
          </cell>
          <cell r="AI518" t="str">
            <v>Antal optioner</v>
          </cell>
          <cell r="AJ518" t="str">
            <v>Number of warrants</v>
          </cell>
        </row>
        <row r="519">
          <cell r="AH519" t="str">
            <v>LINE_CD_101</v>
          </cell>
          <cell r="AI519" t="str">
            <v>Styrelseledamöter</v>
          </cell>
          <cell r="AJ519" t="str">
            <v>Board members</v>
          </cell>
        </row>
        <row r="520">
          <cell r="AH520" t="str">
            <v>LINE_CD_102</v>
          </cell>
          <cell r="AI520" t="str">
            <v>Verkställande direktör och övriga ledande befattningshavare</v>
          </cell>
          <cell r="AJ520" t="str">
            <v>CEO and senior executives</v>
          </cell>
        </row>
        <row r="521">
          <cell r="AH521" t="str">
            <v>LINE_CD_103</v>
          </cell>
        </row>
        <row r="522">
          <cell r="AH522" t="str">
            <v>LINE_CD_104</v>
          </cell>
          <cell r="AI522" t="str">
            <v>Koncernen totalt</v>
          </cell>
          <cell r="AJ522" t="str">
            <v>The group total</v>
          </cell>
        </row>
        <row r="523">
          <cell r="AH523" t="str">
            <v>LINE_CE_103</v>
          </cell>
          <cell r="AI523" t="str">
            <v>Tilldelade</v>
          </cell>
          <cell r="AJ523" t="str">
            <v>Assigned</v>
          </cell>
        </row>
        <row r="524">
          <cell r="AH524" t="str">
            <v>LINE_CE_104</v>
          </cell>
          <cell r="AI524" t="str">
            <v>Återköpta</v>
          </cell>
          <cell r="AJ524" t="str">
            <v>Forfeited</v>
          </cell>
        </row>
        <row r="525">
          <cell r="AH525" t="str">
            <v>LINE_CE_105</v>
          </cell>
          <cell r="AI525" t="str">
            <v>Utnyttjade</v>
          </cell>
          <cell r="AJ525" t="str">
            <v>Utilized</v>
          </cell>
        </row>
        <row r="526">
          <cell r="AH526" t="str">
            <v>LINE_CE_106</v>
          </cell>
          <cell r="AI526" t="str">
            <v>Förfallna</v>
          </cell>
          <cell r="AJ526" t="str">
            <v>Matured</v>
          </cell>
        </row>
        <row r="527">
          <cell r="AH527" t="str">
            <v>LINE_W_101</v>
          </cell>
          <cell r="AI527" t="str">
            <v>Uppskjutna skatteskulder och skattefordringar fördelas enligt följande:</v>
          </cell>
          <cell r="AJ527" t="str">
            <v xml:space="preserve">Deferred tax liabilities and tax receivables are distributed as follows: </v>
          </cell>
        </row>
        <row r="528">
          <cell r="AH528" t="str">
            <v>LINE_W_102</v>
          </cell>
          <cell r="AI528" t="str">
            <v>Uppskjutna skatteskulder</v>
          </cell>
          <cell r="AJ528" t="str">
            <v>Deferred tax liabilities</v>
          </cell>
        </row>
        <row r="529">
          <cell r="AH529" t="str">
            <v>LINE_W_103</v>
          </cell>
          <cell r="AI529" t="str">
            <v>Redovisat i resultaträkningen</v>
          </cell>
          <cell r="AJ529" t="str">
            <v>Reported in the income statement</v>
          </cell>
        </row>
        <row r="530">
          <cell r="AH530" t="str">
            <v>LINE_W_104</v>
          </cell>
          <cell r="AI530" t="str">
            <v>Ökning genom rörelseförvärv</v>
          </cell>
          <cell r="AJ530" t="str">
            <v>Increase through business acquisitions</v>
          </cell>
        </row>
        <row r="531">
          <cell r="AH531" t="str">
            <v>LINE_W_105</v>
          </cell>
          <cell r="AI531" t="str">
            <v>Uppskjutna skattefordringar</v>
          </cell>
          <cell r="AJ531" t="str">
            <v>Deferred tax assets</v>
          </cell>
        </row>
        <row r="532">
          <cell r="AH532" t="str">
            <v>LINE_W_106</v>
          </cell>
          <cell r="AI532" t="str">
            <v>Immateriella anläggningstillgångar</v>
          </cell>
          <cell r="AJ532" t="str">
            <v>Intangible assets</v>
          </cell>
        </row>
        <row r="533">
          <cell r="AH533" t="str">
            <v>LINE_W_107</v>
          </cell>
          <cell r="AI533" t="str">
            <v>Nyttjanderättstillgångar</v>
          </cell>
          <cell r="AJ533" t="str">
            <v>Right-of-use assets</v>
          </cell>
        </row>
        <row r="534">
          <cell r="AH534" t="str">
            <v>LINE_W_108</v>
          </cell>
          <cell r="AI534" t="str">
            <v>Leasingskuld</v>
          </cell>
          <cell r="AJ534" t="str">
            <v>Leasing liabilities</v>
          </cell>
        </row>
        <row r="535">
          <cell r="AH535" t="str">
            <v>LINE_W_109</v>
          </cell>
          <cell r="AI535" t="str">
            <v>Underskottsavdrag och andra temporära skillnader</v>
          </cell>
          <cell r="AJ535" t="str">
            <v>Loss carry forward and other temporary differences</v>
          </cell>
        </row>
        <row r="536">
          <cell r="AH536" t="str">
            <v>LINE_W_109MB</v>
          </cell>
          <cell r="AI536" t="str">
            <v>Underskottsavdrag</v>
          </cell>
          <cell r="AJ536" t="str">
            <v>Loss carry forward</v>
          </cell>
        </row>
        <row r="537">
          <cell r="AH537" t="str">
            <v>LINE_W_110</v>
          </cell>
          <cell r="AI537" t="str">
            <v>Valutakursdifferenser</v>
          </cell>
          <cell r="AJ537" t="str">
            <v>Exchange-rate differences </v>
          </cell>
        </row>
        <row r="538">
          <cell r="AH538" t="str">
            <v>LINE_W_111</v>
          </cell>
          <cell r="AI538" t="str">
            <v>Temporära skillnader</v>
          </cell>
          <cell r="AJ538" t="str">
            <v>Temporary differences</v>
          </cell>
        </row>
        <row r="539">
          <cell r="AH539" t="str">
            <v>LINE_W_112</v>
          </cell>
          <cell r="AI539" t="str">
            <v>Omklassificeringar</v>
          </cell>
          <cell r="AJ539" t="str">
            <v>Reclassifications</v>
          </cell>
        </row>
        <row r="540">
          <cell r="AH540" t="str">
            <v>LINE_CE_107</v>
          </cell>
          <cell r="AI540" t="str">
            <v>Nedan är en sammanställning över tilldelade teckningsoptioner i planen:</v>
          </cell>
        </row>
        <row r="541">
          <cell r="AH541" t="str">
            <v>LINE_CE_108</v>
          </cell>
          <cell r="AI541" t="str">
            <v>Per 1 januari</v>
          </cell>
          <cell r="AJ541" t="str">
            <v>Opening January 1st</v>
          </cell>
        </row>
        <row r="542">
          <cell r="AH542" t="str">
            <v>LINE_CE_109</v>
          </cell>
          <cell r="AI542" t="str">
            <v>Per 31 december</v>
          </cell>
          <cell r="AJ542" t="str">
            <v>Closing December 31st</v>
          </cell>
        </row>
        <row r="543">
          <cell r="AH543" t="str">
            <v>LINE_CG_101</v>
          </cell>
          <cell r="AI543" t="str">
            <v>Ersättning och övriga förmåner (KSEK)</v>
          </cell>
          <cell r="AJ543" t="str">
            <v>Compensation and other benefits (KSEK)</v>
          </cell>
        </row>
        <row r="544">
          <cell r="AH544" t="str">
            <v>LINE_CG_102</v>
          </cell>
          <cell r="AI544" t="str">
            <v>Verksställande direktör</v>
          </cell>
          <cell r="AJ544" t="str">
            <v>CEO</v>
          </cell>
        </row>
        <row r="545">
          <cell r="AH545" t="str">
            <v>LINE_CG_103</v>
          </cell>
        </row>
        <row r="546">
          <cell r="AH546" t="str">
            <v>LINE_CG_104</v>
          </cell>
          <cell r="AI546" t="str">
            <v>Grundlön/styrelsearvode</v>
          </cell>
          <cell r="AJ546" t="str">
            <v>Salary/Board fee</v>
          </cell>
        </row>
        <row r="547">
          <cell r="AH547" t="str">
            <v>LINE_CG_105</v>
          </cell>
          <cell r="AI547" t="str">
            <v>Rörlig ersättning</v>
          </cell>
          <cell r="AJ547" t="str">
            <v>Variable remuneration</v>
          </cell>
        </row>
        <row r="548">
          <cell r="AH548" t="str">
            <v>LINE_CG_106</v>
          </cell>
          <cell r="AI548" t="str">
            <v xml:space="preserve">Övriga förmåner </v>
          </cell>
          <cell r="AJ548" t="str">
            <v>Other benefits</v>
          </cell>
        </row>
        <row r="549">
          <cell r="AH549" t="str">
            <v>LINE_CG_107</v>
          </cell>
          <cell r="AI549" t="str">
            <v>Pensionskostnader</v>
          </cell>
          <cell r="AJ549" t="str">
            <v>Pension costs</v>
          </cell>
        </row>
        <row r="550">
          <cell r="AH550" t="str">
            <v>LINE_CG_108</v>
          </cell>
          <cell r="AI550" t="str">
            <v>Aktierelaterad ersättning</v>
          </cell>
          <cell r="AJ550" t="str">
            <v>Share-based compensation</v>
          </cell>
        </row>
        <row r="551">
          <cell r="AH551" t="str">
            <v>LINE_CG_109</v>
          </cell>
          <cell r="AI551" t="str">
            <v>Sociala avgifter</v>
          </cell>
          <cell r="AJ551" t="str">
            <v>Social charges</v>
          </cell>
        </row>
        <row r="552">
          <cell r="AH552" t="str">
            <v>LINE_CG_101</v>
          </cell>
        </row>
        <row r="554">
          <cell r="AH554" t="str">
            <v>B_FORKORM</v>
          </cell>
          <cell r="AI554" t="str">
            <v>Summa kortfristiga fordringar</v>
          </cell>
          <cell r="AJ554" t="str">
            <v>Total current receivables</v>
          </cell>
        </row>
        <row r="555">
          <cell r="AH555" t="str">
            <v>B_ANLFINM</v>
          </cell>
          <cell r="AI555" t="str">
            <v>Summa finansiella anläggningstillgångar</v>
          </cell>
          <cell r="AJ555" t="str">
            <v>Total financial assets</v>
          </cell>
        </row>
        <row r="556">
          <cell r="AH556" t="str">
            <v>B_ANLTILM</v>
          </cell>
          <cell r="AI556" t="str">
            <v>Summa anläggningstillgångar</v>
          </cell>
          <cell r="AJ556" t="str">
            <v>Total fixed assets</v>
          </cell>
        </row>
        <row r="557">
          <cell r="AH557">
            <v>209160</v>
          </cell>
          <cell r="AI557" t="str">
            <v>Transaktioner med ägare</v>
          </cell>
          <cell r="AJ557" t="str">
            <v>Transactions with shareholders</v>
          </cell>
        </row>
        <row r="558">
          <cell r="AH558" t="str">
            <v>CFCASHBS</v>
          </cell>
          <cell r="AI558" t="str">
            <v>CASH &amp; CASH EQUIVALENTS AS IN BS</v>
          </cell>
          <cell r="AJ558" t="str">
            <v>CASH &amp; CASH EQUIVALENTS AS IN BS</v>
          </cell>
        </row>
        <row r="559">
          <cell r="AH559" t="str">
            <v>C_DIFFCASH</v>
          </cell>
          <cell r="AI559" t="str">
            <v>Difference between cash and as in BS</v>
          </cell>
          <cell r="AJ559" t="str">
            <v>Difference between cash and as in BS</v>
          </cell>
        </row>
        <row r="560">
          <cell r="AH560" t="str">
            <v>CFDIFFCASH</v>
          </cell>
          <cell r="AI560" t="str">
            <v>Difference between cash and as in BS (CF_ALL)</v>
          </cell>
          <cell r="AJ560" t="str">
            <v>Difference between cash and as in BS (CF_ALL)</v>
          </cell>
        </row>
        <row r="561">
          <cell r="AH561" t="str">
            <v>Y_U102</v>
          </cell>
          <cell r="AI561" t="str">
            <v>Split av aktier</v>
          </cell>
          <cell r="AJ561" t="str">
            <v>Split of shares</v>
          </cell>
        </row>
        <row r="562">
          <cell r="AH562" t="str">
            <v>B_KSICLIAB</v>
          </cell>
          <cell r="AI562" t="str">
            <v>Kortfristig skuld koncern</v>
          </cell>
          <cell r="AJ562" t="str">
            <v>Current liabilities to group companies</v>
          </cell>
        </row>
        <row r="563">
          <cell r="AH563" t="str">
            <v>8420XXL</v>
          </cell>
          <cell r="AI563" t="str">
            <v>Räntekostnader (ingår i Finansiella kostnader)</v>
          </cell>
          <cell r="AJ563" t="str">
            <v>Interest expenses (part of Interest and other financial expenses)</v>
          </cell>
        </row>
        <row r="564">
          <cell r="AH564">
            <v>5191</v>
          </cell>
          <cell r="AI564" t="str">
            <v>Utgifter hänförliga till variabla leasingbetalningar som inte ingår i leasingskulder (ingår i posten Övriga externa kostnader i resultaträkningen)</v>
          </cell>
          <cell r="AJ564" t="str">
            <v>Expenses attributable to variable lease payments that are not included in lease liabilities (included in the item Other external expenses in the income statement)</v>
          </cell>
        </row>
        <row r="565">
          <cell r="AH565" t="str">
            <v>Y_LEASLAG</v>
          </cell>
          <cell r="AI565" t="str">
            <v>Utgifter hänförliga till leasingavtal för vilka den underliggande tillgången är av lågt värde som inte är korttidsleasingavtal (ingår i Övriga externa kostnader i resultaträkningen)</v>
          </cell>
          <cell r="AJ565" t="str">
            <v>Expenses attributable to leasing agreements for which the underlying asset is of low value that is not a short-term leasing agreement (included in Other external costs in the income statement)</v>
          </cell>
        </row>
        <row r="566">
          <cell r="AH566" t="str">
            <v>Y_NYSKAT</v>
          </cell>
          <cell r="AI566" t="str">
            <v>Skatt pga ändrad taxering tidigare år</v>
          </cell>
          <cell r="AJ566" t="str">
            <v>Tax due to change in previous years taxation</v>
          </cell>
        </row>
        <row r="567">
          <cell r="AH567" t="str">
            <v>Y_OCI</v>
          </cell>
          <cell r="AI567" t="str">
            <v>Effekt av koncerinterna valutakursförändringar</v>
          </cell>
          <cell r="AJ567" t="str">
            <v>Effect of intercompany exchange rates</v>
          </cell>
        </row>
        <row r="568">
          <cell r="AH568" t="str">
            <v>Y_OVR</v>
          </cell>
          <cell r="AI568" t="str">
            <v>Övrigt</v>
          </cell>
          <cell r="AJ568" t="str">
            <v>Other</v>
          </cell>
        </row>
        <row r="569">
          <cell r="AH569" t="str">
            <v>SALXXXT</v>
          </cell>
          <cell r="AI569" t="str">
            <v>Totala löner, andra ersättningar, sociala kostnader och pensionskostnader</v>
          </cell>
          <cell r="AJ569" t="str">
            <v>Total salaries, social and pension costs</v>
          </cell>
        </row>
        <row r="570">
          <cell r="AH570" t="str">
            <v>C_CONTRI</v>
          </cell>
          <cell r="AI570" t="str">
            <v>Koncernbidrag</v>
          </cell>
          <cell r="AJ570" t="str">
            <v>Group contributions</v>
          </cell>
        </row>
        <row r="571">
          <cell r="AH571">
            <v>8820</v>
          </cell>
          <cell r="AI571" t="str">
            <v>Erhållet koncernbidrag</v>
          </cell>
          <cell r="AJ571" t="str">
            <v>Group contributions received</v>
          </cell>
        </row>
        <row r="572">
          <cell r="AH572" t="str">
            <v>LINE_PAREBS_101</v>
          </cell>
          <cell r="AI572" t="str">
            <v>Bundet eget kapital</v>
          </cell>
          <cell r="AJ572" t="str">
            <v>Restricted equity</v>
          </cell>
        </row>
        <row r="573">
          <cell r="AH573" t="str">
            <v>LINE_PAREBS_102</v>
          </cell>
          <cell r="AI573" t="str">
            <v>Fritt eget kapital</v>
          </cell>
          <cell r="AJ573" t="str">
            <v>Non-restricted equity</v>
          </cell>
        </row>
        <row r="574">
          <cell r="AH574">
            <v>2091</v>
          </cell>
          <cell r="AI574" t="str">
            <v>Balanserad vinst eller förlust</v>
          </cell>
          <cell r="AJ574" t="str">
            <v>Retained earnings</v>
          </cell>
        </row>
        <row r="575">
          <cell r="AH575" t="str">
            <v>2091_förlust</v>
          </cell>
          <cell r="AI575" t="str">
            <v>Balanserad förlust</v>
          </cell>
          <cell r="AJ575" t="str">
            <v>Retained earnings</v>
          </cell>
        </row>
        <row r="576">
          <cell r="AH576" t="str">
            <v>LINE_CHAEQU_SE00_1</v>
          </cell>
          <cell r="AI576" t="str">
            <v>Disposition av resultat enligt årsstämma</v>
          </cell>
          <cell r="AJ576" t="str">
            <v>Disposition of results according to the Annual General Meeting</v>
          </cell>
        </row>
        <row r="577">
          <cell r="AH577" t="str">
            <v>LINE_CHAEQU_SE00_2</v>
          </cell>
          <cell r="AI577" t="str">
            <v>Årets resultat tillika totalresultat</v>
          </cell>
          <cell r="AJ577" t="str">
            <v>Profit/loss for the year as well as comprehensive income</v>
          </cell>
        </row>
        <row r="578">
          <cell r="AH578">
            <v>3690</v>
          </cell>
          <cell r="AI578" t="str">
            <v>Övriga sidointäkter</v>
          </cell>
          <cell r="AJ578" t="str">
            <v>Other operating income</v>
          </cell>
        </row>
        <row r="579">
          <cell r="AH579">
            <v>3994</v>
          </cell>
          <cell r="AI579" t="str">
            <v>Försäkringsersättningar</v>
          </cell>
          <cell r="AJ579" t="str">
            <v>Insurance claims</v>
          </cell>
        </row>
        <row r="580">
          <cell r="AH580" t="str">
            <v>LINE_PAREIS_101</v>
          </cell>
          <cell r="AI580" t="str">
            <v>Övriga ränteintäkter och liknande resultatposter</v>
          </cell>
          <cell r="AJ580" t="str">
            <v>Interest income and other financial income</v>
          </cell>
        </row>
        <row r="581">
          <cell r="AH581" t="str">
            <v>LINE_PAREIS_102</v>
          </cell>
          <cell r="AI581" t="str">
            <v>Räntekostnader och liknande resultatposter</v>
          </cell>
          <cell r="AJ581" t="str">
            <v>Interest and other financial expenses</v>
          </cell>
        </row>
        <row r="582">
          <cell r="AH582" t="str">
            <v>LINE_PAREIS_103</v>
          </cell>
          <cell r="AI582" t="str">
            <v>Summa resultat från finansiella poster</v>
          </cell>
          <cell r="AJ582" t="str">
            <v>Result from financial income/expenses</v>
          </cell>
        </row>
        <row r="583">
          <cell r="AH583" t="str">
            <v>LINE_PAREIS_104</v>
          </cell>
          <cell r="AI583" t="str">
            <v>Skatt på årets resultat</v>
          </cell>
          <cell r="AJ583" t="str">
            <v>Income tax</v>
          </cell>
        </row>
        <row r="584">
          <cell r="AH584" t="str">
            <v>LINE_PAREIS_105</v>
          </cell>
          <cell r="AI584" t="str">
            <v xml:space="preserve">I moderbolaget återfinns inga poster som redovisas som övrigt totalresultat varför summa totalresultat överensstämmer med årets resultat. </v>
          </cell>
          <cell r="AJ584" t="str">
            <v>In the Parent Company, there are no items that are reported as other comprehensive income, hence the total comprehensive income corresponds to the profit for the year.</v>
          </cell>
        </row>
        <row r="585">
          <cell r="AH585" t="str">
            <v>LINE_37_101</v>
          </cell>
          <cell r="AI585" t="str">
            <v>Summa övriga ränteintäkter och liknande resultatposter</v>
          </cell>
          <cell r="AJ585" t="str">
            <v>Sum Interest income and other financial income</v>
          </cell>
        </row>
        <row r="586">
          <cell r="AH586" t="str">
            <v>LINE_37_102</v>
          </cell>
          <cell r="AI586" t="str">
            <v>Summa övriga räntekostnader och liknande resultatposter</v>
          </cell>
          <cell r="AJ586" t="str">
            <v>Sum Interest and other financial expenses</v>
          </cell>
        </row>
        <row r="587">
          <cell r="AH587" t="str">
            <v>LINE_PAREBS_103</v>
          </cell>
          <cell r="AI587" t="str">
            <v>Kassa och bank</v>
          </cell>
          <cell r="AJ587" t="str">
            <v>Cash and cash equivalents</v>
          </cell>
        </row>
        <row r="588">
          <cell r="AH588" t="str">
            <v>Not</v>
          </cell>
          <cell r="AI588" t="str">
            <v>Not</v>
          </cell>
          <cell r="AJ588" t="str">
            <v>Notes</v>
          </cell>
        </row>
        <row r="589">
          <cell r="AH589" t="str">
            <v>IB</v>
          </cell>
          <cell r="AI589" t="str">
            <v xml:space="preserve">Ingående balans, </v>
          </cell>
          <cell r="AJ589" t="str">
            <v xml:space="preserve">Opening balance, </v>
          </cell>
        </row>
        <row r="590">
          <cell r="AH590" t="str">
            <v>UB</v>
          </cell>
          <cell r="AI590" t="str">
            <v xml:space="preserve">Utgående balans, </v>
          </cell>
          <cell r="AJ590" t="str">
            <v xml:space="preserve">Closing balance, </v>
          </cell>
        </row>
        <row r="591">
          <cell r="AH591" t="str">
            <v>BALOMS</v>
          </cell>
          <cell r="AI591" t="str">
            <v>Balansomslutning</v>
          </cell>
          <cell r="AJ591" t="str">
            <v>Balance sheet total</v>
          </cell>
        </row>
        <row r="592">
          <cell r="AH592" t="str">
            <v>DISK</v>
          </cell>
          <cell r="AI592" t="str">
            <v>Diskonteringsränta före skatt*</v>
          </cell>
          <cell r="AJ592" t="str">
            <v>Discount rate before tax *</v>
          </cell>
        </row>
        <row r="593">
          <cell r="AH593" t="str">
            <v>TILLV</v>
          </cell>
          <cell r="AI593" t="str">
            <v>Långsiktig tillväxttakt**</v>
          </cell>
          <cell r="AJ593" t="str">
            <v>Long-term growth rate **</v>
          </cell>
        </row>
        <row r="594">
          <cell r="AH594" t="str">
            <v>Y_LEASENY2</v>
          </cell>
          <cell r="AI594" t="str">
            <v>Tillkommande nyttjanderätter uppgick till:</v>
          </cell>
          <cell r="AJ594" t="str">
            <v>Additional right-of-use assets amounted to:</v>
          </cell>
        </row>
        <row r="595">
          <cell r="AH595" t="str">
            <v>C_ERHRAN</v>
          </cell>
          <cell r="AI595" t="str">
            <v>Erhållen ränta</v>
          </cell>
          <cell r="AJ595" t="str">
            <v>Interest received</v>
          </cell>
        </row>
        <row r="596">
          <cell r="AH596" t="str">
            <v>LINE_pareq</v>
          </cell>
          <cell r="AI596" t="str">
            <v>Se koncernens not 25 för information om moderbolagets aktiekapital.</v>
          </cell>
          <cell r="AJ596" t="str">
            <v>See the Group's note 25 for information on the parent company's share capital.</v>
          </cell>
        </row>
        <row r="597">
          <cell r="AH597" t="str">
            <v>NOT_MB</v>
          </cell>
          <cell r="AI597" t="str">
            <v>Noterna på sidorna xx till xx utgör en integrerad del av redovisningen för moderbolaget.</v>
          </cell>
          <cell r="AJ597" t="str">
            <v>The notes on pages xx to xx form an integrated part of the Parents financial statements.</v>
          </cell>
        </row>
        <row r="598">
          <cell r="AH598" t="str">
            <v>NOT_CON</v>
          </cell>
          <cell r="AI598" t="str">
            <v>Noterna på sidorna xx till xx utgör en integrerad del av denna koncernredovisning.</v>
          </cell>
          <cell r="AJ598" t="str">
            <v>The notes on pages xx to xx form an integrated part of the Group's consolidated financial statements.</v>
          </cell>
        </row>
        <row r="599">
          <cell r="AH599" t="str">
            <v>FINYEAR</v>
          </cell>
          <cell r="AI599" t="str">
            <v xml:space="preserve">Räkenskapsåret </v>
          </cell>
          <cell r="AJ599" t="str">
            <v xml:space="preserve">Financial year </v>
          </cell>
        </row>
        <row r="600">
          <cell r="AH600" t="str">
            <v>LINE_K_100</v>
          </cell>
          <cell r="AI600" t="str">
            <v>Koncernen hade följande dotterföretag den 31 december 2024:</v>
          </cell>
          <cell r="AJ600" t="str">
            <v>The Group had the following subsidiaries on December 31, 2024:</v>
          </cell>
        </row>
        <row r="601">
          <cell r="AH601" t="str">
            <v>LINE_K_101</v>
          </cell>
          <cell r="AI601" t="str">
            <v>Namn</v>
          </cell>
          <cell r="AJ601" t="str">
            <v>Name</v>
          </cell>
        </row>
        <row r="602">
          <cell r="AH602" t="str">
            <v>LINE_K_102</v>
          </cell>
          <cell r="AI602" t="str">
            <v>Registrerings- och verksamhetsland</v>
          </cell>
          <cell r="AJ602" t="str">
            <v>Country of residence and business</v>
          </cell>
        </row>
        <row r="603">
          <cell r="AH603" t="str">
            <v>LINE_K_103</v>
          </cell>
          <cell r="AI603" t="str">
            <v>Verksamhet</v>
          </cell>
          <cell r="AJ603" t="str">
            <v>Operations</v>
          </cell>
        </row>
        <row r="604">
          <cell r="AH604" t="str">
            <v>LINE_K_104</v>
          </cell>
          <cell r="AI604" t="str">
            <v>Andel stamaktier som direkt ägs av moderföretaget (%)</v>
          </cell>
          <cell r="AJ604" t="str">
            <v>Share of ordinary shares directly owned by parent company (%)</v>
          </cell>
        </row>
        <row r="605">
          <cell r="AH605" t="str">
            <v>LINE_K_105</v>
          </cell>
          <cell r="AI605" t="str">
            <v>Andel stamaktier som ägs av koncernen (%)</v>
          </cell>
          <cell r="AJ605" t="str">
            <v>Share of ordinary shares owned by group (%)</v>
          </cell>
        </row>
        <row r="606">
          <cell r="AH606" t="str">
            <v>LINE_K_106</v>
          </cell>
          <cell r="AI606" t="str">
            <v>E-handel med nikotinprodukter riktad till
privatpersoner i Sverige och Europa</v>
          </cell>
          <cell r="AJ606" t="str">
            <v>E-commerce with nicotine products to households in Sweden and Europe</v>
          </cell>
        </row>
        <row r="607">
          <cell r="AH607" t="str">
            <v>LINE_K_107</v>
          </cell>
          <cell r="AI607" t="str">
            <v>E-handel med nikotinprodukter riktad till
privatpersoner i Norge</v>
          </cell>
          <cell r="AJ607" t="str">
            <v>E-commerce with nicotine products to households in Norway</v>
          </cell>
        </row>
        <row r="608">
          <cell r="AH608" t="str">
            <v>LINE_K_108</v>
          </cell>
          <cell r="AI608" t="str">
            <v>Ingen verksamhet sedan oktober 2021</v>
          </cell>
          <cell r="AJ608" t="str">
            <v>No business since October 2021</v>
          </cell>
        </row>
        <row r="609">
          <cell r="AH609" t="str">
            <v>LINE_K_109</v>
          </cell>
          <cell r="AI609" t="str">
            <v>Ingen verksamhet sedan december 2020</v>
          </cell>
          <cell r="AJ609" t="str">
            <v>No business since December 2020</v>
          </cell>
        </row>
        <row r="610">
          <cell r="AH610" t="str">
            <v>LINE_K_110</v>
          </cell>
          <cell r="AI610" t="str">
            <v>E-handel med nikotinprodukter riktad till
privatpersoner i USA.</v>
          </cell>
          <cell r="AJ610" t="str">
            <v>E-commerce with nicotine products to households in USA</v>
          </cell>
        </row>
        <row r="611">
          <cell r="AH611" t="str">
            <v>LINE_K_111</v>
          </cell>
          <cell r="AI611" t="str">
            <v>E-handel med nikotinprodukter riktad till
privatpersoner i Europa</v>
          </cell>
          <cell r="AJ611" t="str">
            <v>E-commerce with nicotine products to households in Europe</v>
          </cell>
        </row>
        <row r="612">
          <cell r="AH612" t="str">
            <v>LINE_K_112</v>
          </cell>
          <cell r="AI612" t="str">
            <v>E-handel med nikotinprodukter riktad till
privatpersoner i Storbritanien</v>
          </cell>
          <cell r="AJ612" t="str">
            <v>E-commerce with nicotine products to households in United Kingdom</v>
          </cell>
        </row>
        <row r="613">
          <cell r="AH613" t="str">
            <v>LINE_K_113</v>
          </cell>
          <cell r="AI613" t="str">
            <v>E-handel med nikotinprodukter riktad till
privatpersoner i Tyskland</v>
          </cell>
          <cell r="AJ613" t="str">
            <v>E-commerce with nicotine products to households in Germany</v>
          </cell>
        </row>
        <row r="614">
          <cell r="AH614" t="str">
            <v>LINE_K_114</v>
          </cell>
          <cell r="AI614" t="str">
            <v>Ingen verksamhet</v>
          </cell>
          <cell r="AJ614" t="str">
            <v>No business</v>
          </cell>
        </row>
        <row r="615">
          <cell r="AH615" t="str">
            <v>LINE_K_115</v>
          </cell>
          <cell r="AI615" t="str">
            <v>Ingen verksamhet</v>
          </cell>
          <cell r="AJ615" t="str">
            <v>No business</v>
          </cell>
        </row>
        <row r="616">
          <cell r="AH616" t="str">
            <v>LINE_K_116</v>
          </cell>
          <cell r="AI616" t="str">
            <v>E-handel med nikotinprodukter riktad till
privatpersoner i Sverige och Europa</v>
          </cell>
          <cell r="AJ616" t="str">
            <v>E-commerce with nicotine products to households in Sweden and Europe</v>
          </cell>
        </row>
        <row r="617">
          <cell r="AH617" t="str">
            <v>LINE_41_101</v>
          </cell>
          <cell r="AI617" t="str">
            <v>Org-nr</v>
          </cell>
          <cell r="AJ617" t="str">
            <v>Org no</v>
          </cell>
        </row>
        <row r="618">
          <cell r="AH618" t="str">
            <v>LINE_41_102</v>
          </cell>
          <cell r="AI618" t="str">
            <v>Säte samt registrerings- och verksamhetsland</v>
          </cell>
          <cell r="AJ618" t="str">
            <v>Residence and registration - and country of business</v>
          </cell>
        </row>
        <row r="619">
          <cell r="AH619" t="str">
            <v>LINE_41_103</v>
          </cell>
          <cell r="AI619" t="str">
            <v>Antal aktier</v>
          </cell>
          <cell r="AJ619" t="str">
            <v xml:space="preserve">No of shares </v>
          </cell>
        </row>
        <row r="620">
          <cell r="AH620" t="str">
            <v>LINE_41_104</v>
          </cell>
          <cell r="AI620" t="str">
            <v>Bokfört värde</v>
          </cell>
          <cell r="AJ620" t="str">
            <v>Book value</v>
          </cell>
        </row>
        <row r="621">
          <cell r="AH621" t="str">
            <v>Y_41_100</v>
          </cell>
          <cell r="AI621" t="str">
            <v>Ingående anskaffningsvärde</v>
          </cell>
          <cell r="AJ621" t="str">
            <v>Opening acquisition value</v>
          </cell>
        </row>
        <row r="622">
          <cell r="AH622" t="str">
            <v>Y_41_101</v>
          </cell>
          <cell r="AI622" t="str">
            <v>Inköp</v>
          </cell>
          <cell r="AJ622" t="str">
            <v>Acquisitions</v>
          </cell>
        </row>
        <row r="623">
          <cell r="AH623" t="str">
            <v>Y_41_102</v>
          </cell>
          <cell r="AI623" t="str">
            <v>Aktieägartillskott</v>
          </cell>
          <cell r="AJ623" t="str">
            <v>Shareholder contribution</v>
          </cell>
        </row>
        <row r="624">
          <cell r="AH624" t="str">
            <v>Y_41_199</v>
          </cell>
          <cell r="AI624" t="str">
            <v>Utgående ackumulerat anskaffningsvärde</v>
          </cell>
          <cell r="AJ624" t="str">
            <v>Closing accumulated acquisition value</v>
          </cell>
        </row>
        <row r="625">
          <cell r="AH625" t="str">
            <v>Y_41_200</v>
          </cell>
          <cell r="AI625" t="str">
            <v>Ingående ackumulerade nedskrivningar</v>
          </cell>
          <cell r="AJ625" t="str">
            <v>Opening accumulated write-downs</v>
          </cell>
        </row>
        <row r="626">
          <cell r="AH626" t="str">
            <v>Y_41_201</v>
          </cell>
          <cell r="AI626" t="str">
            <v>Årets nedskrivningar</v>
          </cell>
          <cell r="AJ626" t="str">
            <v>Write-downs for the year</v>
          </cell>
        </row>
        <row r="627">
          <cell r="AH627" t="str">
            <v>Y_41_299</v>
          </cell>
          <cell r="AI627" t="str">
            <v>Utgående ackumulerade nedskrivningar</v>
          </cell>
          <cell r="AJ627" t="str">
            <v>Closing accumulated write-downs</v>
          </cell>
        </row>
        <row r="628">
          <cell r="AH628" t="str">
            <v>Y_41_999</v>
          </cell>
          <cell r="AI628" t="str">
            <v>Utgående redovisat värde</v>
          </cell>
          <cell r="AJ628" t="str">
            <v>Closing book value</v>
          </cell>
        </row>
        <row r="629">
          <cell r="AH629" t="str">
            <v>LINE_Y_100</v>
          </cell>
          <cell r="AI629" t="str">
            <v>Övriga punktskatter</v>
          </cell>
          <cell r="AJ629" t="str">
            <v>Other excise tax</v>
          </cell>
        </row>
        <row r="630">
          <cell r="AH630" t="str">
            <v>LINE_YY_101</v>
          </cell>
          <cell r="AI630" t="str">
            <v xml:space="preserve">Avsättningar för rättsprocesser </v>
          </cell>
          <cell r="AJ630" t="str">
            <v>Provisions for legal proceedings</v>
          </cell>
        </row>
        <row r="631">
          <cell r="AH631" t="str">
            <v>LINE_ZC_101</v>
          </cell>
          <cell r="AI631" t="str">
            <v>Följande transaktioner har skett med närstående:</v>
          </cell>
          <cell r="AJ631" t="str">
            <v>The following transactions have taken place with related parties:</v>
          </cell>
        </row>
        <row r="633">
          <cell r="AH633" t="str">
            <v>LINE_ZC_102</v>
          </cell>
          <cell r="AI633" t="str">
            <v>(a) Försäljning av varor och tjänster</v>
          </cell>
          <cell r="AJ633" t="str">
            <v>(a) Sales of goods and services</v>
          </cell>
        </row>
        <row r="634">
          <cell r="AH634" t="str">
            <v>Y_ZC101</v>
          </cell>
          <cell r="AI634" t="str">
            <v>Försäljning av varor och tjänster till närstående</v>
          </cell>
          <cell r="AJ634" t="str">
            <v>Sales of goods and services to related parties</v>
          </cell>
        </row>
        <row r="635">
          <cell r="AH635" t="str">
            <v>Y_ZC199</v>
          </cell>
          <cell r="AI635" t="str">
            <v>Summa</v>
          </cell>
          <cell r="AJ635" t="str">
            <v>Sum</v>
          </cell>
        </row>
        <row r="637">
          <cell r="AH637" t="str">
            <v>LINE_ZC_103</v>
          </cell>
          <cell r="AI637" t="str">
            <v>(a) Köp av varor och tjänster</v>
          </cell>
          <cell r="AJ637" t="str">
            <v>(a) Purchases of goods and services</v>
          </cell>
        </row>
        <row r="638">
          <cell r="AH638" t="str">
            <v>Y_ZC201</v>
          </cell>
          <cell r="AI638" t="str">
            <v>Köp av tjänster från Hydia AS</v>
          </cell>
          <cell r="AJ638" t="str">
            <v>Purchases of services from  Hydia AS</v>
          </cell>
        </row>
        <row r="639">
          <cell r="AH639" t="str">
            <v>Y_ZC202</v>
          </cell>
          <cell r="AI639" t="str">
            <v>Köp av tjänster från Advokatfirman Vinge KB</v>
          </cell>
          <cell r="AJ639" t="str">
            <v>Purchases of services from Advokatfirman Vinge KB</v>
          </cell>
        </row>
        <row r="640">
          <cell r="AH640" t="str">
            <v>Y_ZC203</v>
          </cell>
          <cell r="AI640" t="str">
            <v>Köp av tjänster från E-Business Partner</v>
          </cell>
          <cell r="AJ640" t="str">
            <v>Purchases of services from E-Business Partner</v>
          </cell>
        </row>
        <row r="641">
          <cell r="AH641" t="str">
            <v>Y_ZC204</v>
          </cell>
          <cell r="AI641" t="str">
            <v>Ice Hotel AB</v>
          </cell>
          <cell r="AJ641" t="str">
            <v>Ice Hotel AB</v>
          </cell>
        </row>
        <row r="642">
          <cell r="AH642" t="str">
            <v>Y_ZC205</v>
          </cell>
          <cell r="AI642" t="str">
            <v>Köp av tjänster från otZar Advisory AB</v>
          </cell>
          <cell r="AJ642" t="str">
            <v>Purchases of services from otZar Advisory AB</v>
          </cell>
        </row>
        <row r="643">
          <cell r="AH643" t="str">
            <v>Y_ZC299</v>
          </cell>
          <cell r="AI643" t="str">
            <v>Summa</v>
          </cell>
          <cell r="AJ643" t="str">
            <v xml:space="preserve">Sum </v>
          </cell>
        </row>
        <row r="646">
          <cell r="AH646" t="str">
            <v>LINE_ZC_104</v>
          </cell>
          <cell r="AI646" t="str">
            <v>Fordringar och skulder vid årets slut till följd av försäljning och köp av varor och tjänster</v>
          </cell>
          <cell r="AJ646" t="str">
            <v>Receivables and  payables at closing related to sales and purchases of goods and services</v>
          </cell>
        </row>
        <row r="648">
          <cell r="AH648" t="str">
            <v>Y_ZC301</v>
          </cell>
          <cell r="AI648" t="str">
            <v>Fordringar på närstående:</v>
          </cell>
          <cell r="AJ648" t="str">
            <v>Receivables for related parties:</v>
          </cell>
        </row>
        <row r="650">
          <cell r="AH650" t="str">
            <v>LINE_ZC_105</v>
          </cell>
          <cell r="AI650" t="str">
            <v>Skulder till närstående:</v>
          </cell>
          <cell r="AJ650" t="str">
            <v>Payables for related parties:</v>
          </cell>
        </row>
        <row r="651">
          <cell r="AH651" t="str">
            <v>Y_ZC311</v>
          </cell>
          <cell r="AI651" t="str">
            <v>Hydia AS</v>
          </cell>
          <cell r="AJ651" t="str">
            <v>Hydia AS</v>
          </cell>
        </row>
        <row r="652">
          <cell r="AH652" t="str">
            <v>Y_ZC312</v>
          </cell>
          <cell r="AI652" t="str">
            <v>Advokatfirman Vinge KB</v>
          </cell>
          <cell r="AJ652" t="str">
            <v>Advokatfirman Vinge KB</v>
          </cell>
        </row>
        <row r="653">
          <cell r="AH653" t="str">
            <v>Y_ZC313</v>
          </cell>
          <cell r="AI653" t="str">
            <v>E-Business Partner AB</v>
          </cell>
          <cell r="AJ653" t="str">
            <v>E-Business Partner AB</v>
          </cell>
        </row>
        <row r="654">
          <cell r="AH654" t="str">
            <v>Y_ZC399</v>
          </cell>
          <cell r="AI654" t="str">
            <v>Vid årets slut</v>
          </cell>
          <cell r="AJ654" t="str">
            <v>Closing balance</v>
          </cell>
        </row>
        <row r="657">
          <cell r="AH657" t="str">
            <v>LINE_ZC_106</v>
          </cell>
          <cell r="AI657" t="str">
            <v>Lån från närstående</v>
          </cell>
          <cell r="AJ657" t="str">
            <v>Loans from related parties</v>
          </cell>
        </row>
        <row r="659">
          <cell r="AH659" t="str">
            <v>LINE_ZC_107</v>
          </cell>
          <cell r="AI659" t="str">
            <v>Lån från GR8 Ventures AB</v>
          </cell>
          <cell r="AJ659" t="str">
            <v>Loans from GR8 Ventures AB</v>
          </cell>
        </row>
        <row r="660">
          <cell r="AH660" t="str">
            <v>Y_ZC400</v>
          </cell>
          <cell r="AI660" t="str">
            <v>Vid årets början</v>
          </cell>
          <cell r="AJ660" t="str">
            <v>Opening balance</v>
          </cell>
        </row>
        <row r="661">
          <cell r="AH661" t="str">
            <v>Y_ZC401</v>
          </cell>
          <cell r="AI661" t="str">
            <v>Lån som upptagits under året</v>
          </cell>
          <cell r="AJ661" t="str">
            <v>New loans</v>
          </cell>
        </row>
        <row r="662">
          <cell r="AH662" t="str">
            <v>Y_ZC402</v>
          </cell>
          <cell r="AI662" t="str">
            <v>Amorterade belopp</v>
          </cell>
          <cell r="AJ662" t="str">
            <v>Amortization</v>
          </cell>
        </row>
        <row r="663">
          <cell r="AH663" t="str">
            <v>Y_ZC403</v>
          </cell>
          <cell r="AI663" t="str">
            <v>Räntekostnader</v>
          </cell>
          <cell r="AJ663" t="str">
            <v>Interest expense</v>
          </cell>
        </row>
        <row r="664">
          <cell r="AH664" t="str">
            <v>Y_ZC404</v>
          </cell>
          <cell r="AI664" t="str">
            <v>Utbetald ränta</v>
          </cell>
          <cell r="AJ664" t="str">
            <v>Paid interest</v>
          </cell>
        </row>
        <row r="665">
          <cell r="AH665" t="str">
            <v>Y_ZC409</v>
          </cell>
          <cell r="AI665" t="str">
            <v>Vid årets slut</v>
          </cell>
          <cell r="AJ665" t="str">
            <v>Closing balance</v>
          </cell>
        </row>
        <row r="669">
          <cell r="AH669" t="str">
            <v>LINE_ZC_108</v>
          </cell>
          <cell r="AI669" t="str">
            <v xml:space="preserve">Inga lån till eller från närstående finns vid årets eller jämförelseårets slut. </v>
          </cell>
          <cell r="AJ669" t="str">
            <v xml:space="preserve">There are no loans to or from related parties at the end of the year or the comparison year. </v>
          </cell>
        </row>
        <row r="671">
          <cell r="AH671" t="str">
            <v>LINE_ZC_109</v>
          </cell>
          <cell r="AI671" t="str">
            <v>Skulderna till närstående härrör till största delen från inköpstransaktioner och förfaller 1 månad efter inköpsdagen.</v>
          </cell>
          <cell r="AJ671" t="str">
            <v>The liabilities to related parties derive for the most part from purchasing transactions and fall due 1 month after the date of purchase.</v>
          </cell>
        </row>
        <row r="673">
          <cell r="AH673" t="str">
            <v>LINE_ZC_110</v>
          </cell>
          <cell r="AI673" t="str">
            <v>Ersättningar till ledande befattningshavare framgår av not 7.</v>
          </cell>
          <cell r="AJ673" t="str">
            <v>Remuneration to senior executives is stated in Note 7.</v>
          </cell>
        </row>
        <row r="675">
          <cell r="AH675" t="str">
            <v>LINE_ZC_111</v>
          </cell>
          <cell r="AI675" t="str">
            <v>Transaktioner med närstående avseende köp av teckningsoptioner till marknadsvärde uppgår under året till  0 (1 411) KSEK Med närstående åsyftas i detta fall nyckelpersoner i ledande ställning i företaget eller dess moderbolag.</v>
          </cell>
          <cell r="AJ675" t="str">
            <v>Transactions with related parties relating to the purchase of warrants at market value during the year amount to SEK 0  (1,411) thousand. Related parties in this case refer to key persons in a leading position in the company.</v>
          </cell>
        </row>
        <row r="676">
          <cell r="AH676" t="str">
            <v>LINE_ZC_112</v>
          </cell>
          <cell r="AI676" t="str">
            <v>Inga fordringar eller skulder till följd av försäljning av varor eller tjänster finns till närstående vid årets slut.</v>
          </cell>
          <cell r="AJ676" t="str">
            <v>There are no receivables or liabilities as a result of sales of goods or services to related parties at the end of the year.</v>
          </cell>
        </row>
      </sheetData>
      <sheetData sheetId="1">
        <row r="8">
          <cell r="C8" t="str">
            <v>English</v>
          </cell>
          <cell r="E8" t="str">
            <v>Interim Report</v>
          </cell>
          <cell r="F8" t="str">
            <v>Link</v>
          </cell>
          <cell r="G8" t="str">
            <v>Note</v>
          </cell>
          <cell r="H8" t="str">
            <v>Swedish</v>
          </cell>
          <cell r="I8" t="str">
            <v>English</v>
          </cell>
        </row>
        <row r="9">
          <cell r="C9" t="str">
            <v>SE00</v>
          </cell>
          <cell r="E9" t="str">
            <v>Y_OVIEW</v>
          </cell>
          <cell r="F9" t="str">
            <v>Link</v>
          </cell>
          <cell r="G9" t="str">
            <v>n/a</v>
          </cell>
          <cell r="H9" t="str">
            <v>Bolagets ekonomiska utveckling i sammandrag</v>
          </cell>
          <cell r="I9" t="str">
            <v>Financial overview</v>
          </cell>
        </row>
        <row r="10">
          <cell r="C10" t="str">
            <v>2506A</v>
          </cell>
          <cell r="E10" t="str">
            <v>Y_CONIS</v>
          </cell>
          <cell r="F10" t="str">
            <v>Link</v>
          </cell>
          <cell r="G10" t="str">
            <v>n/a</v>
          </cell>
          <cell r="H10" t="str">
            <v>Koncernens resultaträkning</v>
          </cell>
          <cell r="I10" t="str">
            <v>Consolidated income statement</v>
          </cell>
        </row>
        <row r="11">
          <cell r="E11" t="str">
            <v>Y_NETWO</v>
          </cell>
          <cell r="F11" t="str">
            <v>Link</v>
          </cell>
          <cell r="G11" t="str">
            <v>n/a</v>
          </cell>
          <cell r="H11" t="str">
            <v>Rörelsekapital</v>
          </cell>
          <cell r="I11" t="str">
            <v>Net working capital</v>
          </cell>
        </row>
        <row r="12">
          <cell r="C12" t="str">
            <v>2025</v>
          </cell>
          <cell r="E12" t="str">
            <v>Y_RECON</v>
          </cell>
          <cell r="F12" t="str">
            <v>Link</v>
          </cell>
          <cell r="G12" t="str">
            <v>n/a</v>
          </cell>
          <cell r="H12" t="str">
            <v>Avstämning av alternativa prestationsmått</v>
          </cell>
          <cell r="I12" t="str">
            <v>Reconciliation of alternative performance measures</v>
          </cell>
        </row>
        <row r="13">
          <cell r="C13">
            <v>2024</v>
          </cell>
          <cell r="E13" t="str">
            <v>Y_CONCI</v>
          </cell>
          <cell r="F13" t="str">
            <v>Link</v>
          </cell>
          <cell r="G13" t="str">
            <v>n/a</v>
          </cell>
          <cell r="H13" t="str">
            <v>Koncernredovisning av totalresultat</v>
          </cell>
          <cell r="I13" t="str">
            <v>Consolidated statement of comprehensive income</v>
          </cell>
        </row>
        <row r="14">
          <cell r="C14" t="str">
            <v>2406A</v>
          </cell>
          <cell r="E14" t="str">
            <v>Y_CONBS</v>
          </cell>
          <cell r="F14" t="str">
            <v>Link</v>
          </cell>
          <cell r="G14" t="str">
            <v>n/a</v>
          </cell>
          <cell r="H14" t="str">
            <v>Koncernens balansräkning</v>
          </cell>
          <cell r="I14" t="str">
            <v>Consolidated balance sheet</v>
          </cell>
        </row>
        <row r="15">
          <cell r="C15" t="str">
            <v>2412A</v>
          </cell>
          <cell r="E15" t="str">
            <v>Y_CHAEQU</v>
          </cell>
          <cell r="F15" t="str">
            <v>Link</v>
          </cell>
          <cell r="G15" t="str">
            <v>n/a</v>
          </cell>
          <cell r="H15" t="str">
            <v>Koncernens rapport över förändringar i eget kapital</v>
          </cell>
          <cell r="I15" t="str">
            <v>Consolidated statement of changes in equity</v>
          </cell>
        </row>
        <row r="16">
          <cell r="C16" t="str">
            <v>Q2 2025</v>
          </cell>
          <cell r="E16" t="str">
            <v>Y_CONCF</v>
          </cell>
          <cell r="F16" t="str">
            <v>Link</v>
          </cell>
          <cell r="G16" t="str">
            <v>n/a</v>
          </cell>
          <cell r="H16" t="str">
            <v>Kassaflödesanalys för koncernen</v>
          </cell>
          <cell r="I16" t="str">
            <v>Consolidated statement of cash flow</v>
          </cell>
        </row>
        <row r="17">
          <cell r="C17" t="str">
            <v>Q2 2024</v>
          </cell>
          <cell r="E17" t="str">
            <v>Y_PAREIS</v>
          </cell>
          <cell r="F17" t="str">
            <v>Link</v>
          </cell>
          <cell r="G17" t="str">
            <v>n/a</v>
          </cell>
          <cell r="H17" t="str">
            <v>Moderbolagets resultaträkning</v>
          </cell>
          <cell r="I17" t="str">
            <v>Parent Company income statement</v>
          </cell>
        </row>
        <row r="18">
          <cell r="C18" t="str">
            <v>YTD Q2 2025</v>
          </cell>
          <cell r="E18" t="str">
            <v>Y_PAREBS</v>
          </cell>
          <cell r="F18" t="str">
            <v>Link</v>
          </cell>
          <cell r="G18" t="str">
            <v>n/a</v>
          </cell>
          <cell r="H18" t="str">
            <v>Moderbolagets balansräkning</v>
          </cell>
          <cell r="I18" t="str">
            <v>Parent Company balance sheet</v>
          </cell>
        </row>
        <row r="19">
          <cell r="C19" t="str">
            <v>YTD Q2 2024</v>
          </cell>
          <cell r="E19" t="str">
            <v>Y_KEYRAT</v>
          </cell>
          <cell r="F19" t="str">
            <v>Link</v>
          </cell>
          <cell r="G19" t="str">
            <v>n/a</v>
          </cell>
          <cell r="H19" t="str">
            <v>Finansiella kvoter</v>
          </cell>
          <cell r="I19" t="str">
            <v>Key ratios</v>
          </cell>
        </row>
        <row r="20">
          <cell r="C20" t="str">
            <v>Full Year 2024</v>
          </cell>
        </row>
        <row r="21">
          <cell r="C21">
            <v>45838</v>
          </cell>
          <cell r="E21" t="str">
            <v>Annual Notes</v>
          </cell>
          <cell r="F21" t="str">
            <v>Link</v>
          </cell>
          <cell r="G21" t="str">
            <v>Note</v>
          </cell>
          <cell r="H21" t="str">
            <v>Swedish</v>
          </cell>
          <cell r="I21" t="str">
            <v>English</v>
          </cell>
        </row>
        <row r="22">
          <cell r="C22" t="str">
            <v>2024-12-31</v>
          </cell>
          <cell r="E22" t="str">
            <v>Y_FB</v>
          </cell>
          <cell r="F22" t="str">
            <v>Link</v>
          </cell>
          <cell r="H22" t="str">
            <v>Förvaltningsberättelse</v>
          </cell>
          <cell r="I22" t="str">
            <v>Directors' report</v>
          </cell>
        </row>
        <row r="23">
          <cell r="C23" t="str">
            <v>2024-01-01</v>
          </cell>
          <cell r="E23" t="str">
            <v>Y_STYR</v>
          </cell>
          <cell r="F23" t="str">
            <v>Link</v>
          </cell>
          <cell r="H23" t="str">
            <v>Bolagsstyrning</v>
          </cell>
          <cell r="I23" t="str">
            <v>Corporate Governance</v>
          </cell>
        </row>
        <row r="24">
          <cell r="C24">
            <v>45473</v>
          </cell>
          <cell r="E24" t="str">
            <v>Y_NOTE_1</v>
          </cell>
          <cell r="F24" t="str">
            <v>Link</v>
          </cell>
          <cell r="G24">
            <v>1</v>
          </cell>
          <cell r="H24" t="str">
            <v>Allmän information</v>
          </cell>
          <cell r="I24" t="str">
            <v>General information</v>
          </cell>
        </row>
        <row r="25">
          <cell r="C25" t="str">
            <v>2025-01-01</v>
          </cell>
          <cell r="E25" t="str">
            <v>Y_NOTE_2</v>
          </cell>
          <cell r="F25" t="str">
            <v>Link</v>
          </cell>
          <cell r="G25">
            <v>2</v>
          </cell>
          <cell r="H25" t="str">
            <v>Sammanfattning av viktiga redovisningsprinciper</v>
          </cell>
          <cell r="I25" t="str">
            <v>Summary of important accounting principles</v>
          </cell>
        </row>
        <row r="26">
          <cell r="E26" t="str">
            <v>Y_NOTE_AA</v>
          </cell>
          <cell r="F26" t="str">
            <v>Link</v>
          </cell>
          <cell r="G26">
            <v>3</v>
          </cell>
          <cell r="H26" t="str">
            <v>Finansiella riskfaktorer</v>
          </cell>
          <cell r="I26" t="str">
            <v>Financial Risk Factors</v>
          </cell>
        </row>
        <row r="27">
          <cell r="E27" t="str">
            <v>Y_NOTE_AB</v>
          </cell>
          <cell r="F27" t="str">
            <v>Link</v>
          </cell>
          <cell r="G27">
            <v>3</v>
          </cell>
          <cell r="H27" t="str">
            <v>Koncernens finansiella skulder</v>
          </cell>
          <cell r="I27" t="str">
            <v>Consolidated financial liabilities</v>
          </cell>
        </row>
        <row r="28">
          <cell r="E28" t="str">
            <v>Y_NOTE_AC</v>
          </cell>
          <cell r="F28" t="str">
            <v>Link</v>
          </cell>
          <cell r="G28" t="str">
            <v>3.3</v>
          </cell>
          <cell r="H28" t="str">
            <v>Hantering av kapital</v>
          </cell>
          <cell r="I28" t="str">
            <v>Management of capital</v>
          </cell>
        </row>
        <row r="29">
          <cell r="E29" t="str">
            <v>Y_NOTE_AD</v>
          </cell>
          <cell r="F29" t="str">
            <v>Link</v>
          </cell>
          <cell r="G29">
            <v>4</v>
          </cell>
          <cell r="H29" t="str">
            <v>Segmentsinformation</v>
          </cell>
          <cell r="I29" t="str">
            <v>Segment information</v>
          </cell>
        </row>
        <row r="30">
          <cell r="E30" t="str">
            <v>Y_NOTE_B</v>
          </cell>
          <cell r="F30" t="str">
            <v>Link</v>
          </cell>
          <cell r="G30">
            <v>6</v>
          </cell>
          <cell r="H30" t="str">
            <v>Ersättning till revisorerna</v>
          </cell>
          <cell r="I30" t="str">
            <v>Auditors' fees</v>
          </cell>
        </row>
        <row r="31">
          <cell r="E31" t="str">
            <v>Y_NOTE_CA</v>
          </cell>
          <cell r="F31" t="str">
            <v>Link</v>
          </cell>
          <cell r="G31">
            <v>7</v>
          </cell>
          <cell r="H31" t="str">
            <v>Anställda och ersättningar - löner, andra ersättningar och sociala kostnader</v>
          </cell>
          <cell r="I31" t="str">
            <v>Employee benefits, etc.</v>
          </cell>
        </row>
        <row r="32">
          <cell r="E32" t="str">
            <v>Y_NOTE_CC</v>
          </cell>
          <cell r="F32" t="str">
            <v>Link</v>
          </cell>
          <cell r="H32" t="str">
            <v>Medelantal anställda med geografisk fördelning per land</v>
          </cell>
          <cell r="I32" t="str">
            <v>Average employees with geographical split per country</v>
          </cell>
        </row>
        <row r="33">
          <cell r="E33" t="str">
            <v>Y_NOTE_CD</v>
          </cell>
          <cell r="F33" t="str">
            <v>Link</v>
          </cell>
          <cell r="H33" t="str">
            <v>Könsfördelning i koncernen (inkl dotterföretag) för styrelseledamöter och övriga ledande befattningshavare</v>
          </cell>
          <cell r="I33" t="str">
            <v>Gender distribution in the Group (incl. Subsidiaries) for Board members and other senior executives</v>
          </cell>
        </row>
        <row r="34">
          <cell r="E34" t="str">
            <v>Y_NOTE_CE</v>
          </cell>
          <cell r="F34" t="str">
            <v>Link</v>
          </cell>
          <cell r="H34" t="str">
            <v>Optionsprogram</v>
          </cell>
          <cell r="I34" t="str">
            <v>Option programs</v>
          </cell>
        </row>
        <row r="35">
          <cell r="E35" t="str">
            <v>Y_NOTE_CF</v>
          </cell>
          <cell r="F35" t="str">
            <v>Link</v>
          </cell>
          <cell r="H35" t="str">
            <v>Utestående teckningsoptioner vid årets slut</v>
          </cell>
          <cell r="I35" t="str">
            <v>Employee benefits, etc.</v>
          </cell>
        </row>
        <row r="36">
          <cell r="E36" t="str">
            <v>Y_NOTE_CG</v>
          </cell>
          <cell r="H36" t="str">
            <v>Lönefördelning styrelse och VD</v>
          </cell>
        </row>
        <row r="37">
          <cell r="E37" t="str">
            <v>Y_NOTE_D</v>
          </cell>
          <cell r="F37" t="str">
            <v>Link</v>
          </cell>
          <cell r="G37">
            <v>5</v>
          </cell>
          <cell r="H37" t="str">
            <v>Övriga rörelseintäkter</v>
          </cell>
          <cell r="I37" t="str">
            <v>Other operating income</v>
          </cell>
        </row>
        <row r="38">
          <cell r="E38" t="str">
            <v>Y_NOTE_E</v>
          </cell>
          <cell r="F38" t="str">
            <v>Link</v>
          </cell>
          <cell r="G38">
            <v>8</v>
          </cell>
          <cell r="H38" t="str">
            <v>Övriga rörelsekostnader</v>
          </cell>
          <cell r="I38" t="str">
            <v>Other operating expenses</v>
          </cell>
        </row>
        <row r="39">
          <cell r="E39" t="str">
            <v>Y_NOTE_F</v>
          </cell>
          <cell r="F39" t="str">
            <v>Link</v>
          </cell>
          <cell r="G39" t="str">
            <v>n/a</v>
          </cell>
          <cell r="H39" t="str">
            <v>Statliga stöd</v>
          </cell>
          <cell r="I39" t="str">
            <v>Government grants</v>
          </cell>
        </row>
        <row r="40">
          <cell r="E40" t="str">
            <v>Y_NOTE_G</v>
          </cell>
          <cell r="F40" t="str">
            <v>Link</v>
          </cell>
          <cell r="G40">
            <v>9</v>
          </cell>
          <cell r="H40" t="str">
            <v>Finansiella intäkter och finansiella kostnader</v>
          </cell>
          <cell r="I40" t="str">
            <v>Financial income and financial expenses</v>
          </cell>
        </row>
        <row r="41">
          <cell r="E41" t="str">
            <v>Y_NOTE_H</v>
          </cell>
          <cell r="F41" t="str">
            <v>Link</v>
          </cell>
          <cell r="G41">
            <v>10</v>
          </cell>
          <cell r="H41" t="str">
            <v>Inkomstskatt</v>
          </cell>
          <cell r="I41" t="str">
            <v>Income tax</v>
          </cell>
        </row>
        <row r="42">
          <cell r="E42" t="str">
            <v>Y_NOTE_I</v>
          </cell>
          <cell r="F42" t="str">
            <v>Link</v>
          </cell>
          <cell r="G42">
            <v>11</v>
          </cell>
          <cell r="H42" t="str">
            <v>Valutakursdifferenser netto</v>
          </cell>
          <cell r="I42" t="str">
            <v>Net exchange rate differences</v>
          </cell>
        </row>
        <row r="43">
          <cell r="E43" t="str">
            <v>Y_NOTE_J</v>
          </cell>
          <cell r="F43" t="str">
            <v>Link</v>
          </cell>
          <cell r="G43">
            <v>12</v>
          </cell>
          <cell r="H43" t="str">
            <v>Rörelseförvärv</v>
          </cell>
          <cell r="I43" t="str">
            <v>Business acquisitions</v>
          </cell>
        </row>
        <row r="44">
          <cell r="E44" t="str">
            <v>Y_NOTE_K</v>
          </cell>
          <cell r="F44" t="str">
            <v>Link</v>
          </cell>
          <cell r="G44">
            <v>13</v>
          </cell>
          <cell r="H44" t="str">
            <v>Investeringar i dotterföretag</v>
          </cell>
          <cell r="I44" t="str">
            <v>Shares in subsidiaries</v>
          </cell>
        </row>
        <row r="45">
          <cell r="E45" t="str">
            <v>Y_NOTE_LA</v>
          </cell>
          <cell r="F45" t="str">
            <v>Link</v>
          </cell>
          <cell r="G45">
            <v>14</v>
          </cell>
          <cell r="H45" t="str">
            <v>Immateriella tillgångar</v>
          </cell>
          <cell r="I45" t="str">
            <v>Intangible assets</v>
          </cell>
        </row>
        <row r="46">
          <cell r="E46" t="str">
            <v>Y_NOTE_LB</v>
          </cell>
          <cell r="F46" t="str">
            <v>Link</v>
          </cell>
          <cell r="H46" t="str">
            <v>Prövning av nedskrivningsbehov för goodwill</v>
          </cell>
          <cell r="I46" t="str">
            <v>Impairment testing for goodwill</v>
          </cell>
        </row>
        <row r="47">
          <cell r="E47" t="str">
            <v>Y_NOTE_LC</v>
          </cell>
          <cell r="F47" t="str">
            <v>Link</v>
          </cell>
          <cell r="I47" t="str">
            <v>Intangible assets</v>
          </cell>
        </row>
        <row r="48">
          <cell r="E48" t="str">
            <v>Y_NOTE_M</v>
          </cell>
          <cell r="F48" t="str">
            <v>Link</v>
          </cell>
          <cell r="G48">
            <v>15</v>
          </cell>
          <cell r="H48" t="str">
            <v>Materiella anläggningstillgångar</v>
          </cell>
          <cell r="I48" t="str">
            <v>Tangible fixed assets</v>
          </cell>
        </row>
        <row r="49">
          <cell r="E49" t="str">
            <v>Y_NOTE_N</v>
          </cell>
          <cell r="F49" t="str">
            <v>Link</v>
          </cell>
          <cell r="G49">
            <v>17</v>
          </cell>
          <cell r="H49" t="str">
            <v>Leasingavtal</v>
          </cell>
          <cell r="I49" t="str">
            <v>Leasing</v>
          </cell>
        </row>
        <row r="50">
          <cell r="E50" t="str">
            <v>Y_NOTE_O</v>
          </cell>
          <cell r="F50" t="str">
            <v>Link</v>
          </cell>
          <cell r="G50">
            <v>24</v>
          </cell>
          <cell r="H50" t="str">
            <v>Finansiella instrument per kategori</v>
          </cell>
          <cell r="I50" t="str">
            <v>Financial instruments by category</v>
          </cell>
        </row>
        <row r="51">
          <cell r="E51" t="str">
            <v>Y_NOTE_P</v>
          </cell>
          <cell r="F51" t="str">
            <v>Link</v>
          </cell>
          <cell r="G51">
            <v>16</v>
          </cell>
          <cell r="H51" t="str">
            <v>Långfristiga fordringar</v>
          </cell>
          <cell r="I51" t="str">
            <v>Long-​Term receivables</v>
          </cell>
        </row>
        <row r="52">
          <cell r="E52" t="str">
            <v>Y_NOTE_Q</v>
          </cell>
          <cell r="F52" t="str">
            <v>Link</v>
          </cell>
          <cell r="G52">
            <v>20</v>
          </cell>
          <cell r="H52" t="str">
            <v>Kundfordringar</v>
          </cell>
          <cell r="I52" t="str">
            <v>Accounts receivables</v>
          </cell>
        </row>
        <row r="53">
          <cell r="E53" t="str">
            <v>Y_NOTE_R</v>
          </cell>
          <cell r="F53" t="str">
            <v>Link</v>
          </cell>
          <cell r="G53">
            <v>21</v>
          </cell>
          <cell r="H53" t="str">
            <v>Övriga fordringar</v>
          </cell>
          <cell r="I53" t="str">
            <v>Other receivables</v>
          </cell>
        </row>
        <row r="54">
          <cell r="E54" t="str">
            <v>Y_NOTE_S</v>
          </cell>
          <cell r="F54" t="str">
            <v>Link</v>
          </cell>
          <cell r="G54">
            <v>22</v>
          </cell>
          <cell r="H54" t="str">
            <v>Förutbetalda kostnader och upplupna intäkter</v>
          </cell>
          <cell r="I54" t="str">
            <v>Prepaid expenses and accrued income</v>
          </cell>
        </row>
        <row r="55">
          <cell r="E55" t="str">
            <v>Y_NOTE_T</v>
          </cell>
          <cell r="F55" t="str">
            <v>Link</v>
          </cell>
          <cell r="G55">
            <v>23</v>
          </cell>
          <cell r="H55" t="str">
            <v>Likvida medel</v>
          </cell>
          <cell r="I55" t="str">
            <v>Cash and cash equivalents</v>
          </cell>
        </row>
        <row r="56">
          <cell r="E56" t="str">
            <v>Y_NOTE_U</v>
          </cell>
          <cell r="F56" t="str">
            <v>Link</v>
          </cell>
          <cell r="G56">
            <v>25</v>
          </cell>
          <cell r="H56" t="str">
            <v>Aktiekapital och övrigt tillskjutet kapital</v>
          </cell>
          <cell r="I56" t="str">
            <v>Share capital and other contributed capital</v>
          </cell>
        </row>
        <row r="57">
          <cell r="E57" t="str">
            <v>Y_NOTE_V</v>
          </cell>
          <cell r="F57" t="str">
            <v>Link</v>
          </cell>
          <cell r="G57">
            <v>26</v>
          </cell>
          <cell r="H57" t="str">
            <v>Upplåning</v>
          </cell>
          <cell r="I57" t="str">
            <v>Borrowings</v>
          </cell>
        </row>
        <row r="58">
          <cell r="E58" t="str">
            <v>Y_NOTE_W</v>
          </cell>
          <cell r="F58" t="str">
            <v>Link</v>
          </cell>
          <cell r="G58">
            <v>18</v>
          </cell>
          <cell r="H58" t="str">
            <v>Uppskjuten skatt</v>
          </cell>
          <cell r="I58" t="str">
            <v>Deferred tax</v>
          </cell>
        </row>
        <row r="59">
          <cell r="E59" t="str">
            <v>Y_NOTE_X</v>
          </cell>
          <cell r="F59" t="str">
            <v>Link</v>
          </cell>
          <cell r="G59">
            <v>19</v>
          </cell>
          <cell r="H59" t="str">
            <v>Varulager</v>
          </cell>
          <cell r="I59" t="str">
            <v>Inventories</v>
          </cell>
        </row>
        <row r="60">
          <cell r="E60" t="str">
            <v>Y_NOTE_Y</v>
          </cell>
          <cell r="F60" t="str">
            <v>Link</v>
          </cell>
          <cell r="G60">
            <v>27</v>
          </cell>
          <cell r="H60" t="str">
            <v>Övriga kortfristiga skulder</v>
          </cell>
          <cell r="I60" t="str">
            <v>Other current liabilities</v>
          </cell>
        </row>
        <row r="61">
          <cell r="E61" t="str">
            <v>Y_NOTE_YY</v>
          </cell>
          <cell r="G61">
            <v>28</v>
          </cell>
          <cell r="H61" t="str">
            <v>Övriga kortfristiga avsättningar</v>
          </cell>
          <cell r="I61" t="str">
            <v>Other provisions</v>
          </cell>
        </row>
        <row r="62">
          <cell r="E62" t="str">
            <v>Y_NOTE_Z</v>
          </cell>
          <cell r="F62" t="str">
            <v>Link</v>
          </cell>
          <cell r="G62">
            <v>29</v>
          </cell>
          <cell r="H62" t="str">
            <v>Upplupna kostnader och förutbetalda intäkter</v>
          </cell>
          <cell r="I62" t="str">
            <v>Accrued expenses and deferred income</v>
          </cell>
        </row>
        <row r="63">
          <cell r="E63" t="str">
            <v>Y_NOTE_ZA</v>
          </cell>
          <cell r="F63" t="str">
            <v>Link</v>
          </cell>
          <cell r="G63">
            <v>30</v>
          </cell>
          <cell r="H63" t="str">
            <v>Ställda säkerheter</v>
          </cell>
          <cell r="I63" t="str">
            <v>Assets pledged</v>
          </cell>
        </row>
        <row r="64">
          <cell r="E64" t="str">
            <v>Y_NOTE_ZB</v>
          </cell>
          <cell r="F64" t="str">
            <v>Link</v>
          </cell>
          <cell r="G64">
            <v>31</v>
          </cell>
          <cell r="H64" t="str">
            <v>Eventualförpliktelser</v>
          </cell>
          <cell r="I64" t="str">
            <v>Contingent Liabilities</v>
          </cell>
        </row>
        <row r="65">
          <cell r="E65" t="str">
            <v>Y_NOTE_ZC</v>
          </cell>
          <cell r="F65" t="str">
            <v>Link</v>
          </cell>
          <cell r="G65">
            <v>32</v>
          </cell>
          <cell r="H65" t="str">
            <v>Transaktioner med närstående</v>
          </cell>
          <cell r="I65" t="str">
            <v>Related-​party transactions</v>
          </cell>
        </row>
        <row r="66">
          <cell r="E66" t="str">
            <v>Y_NOTE_ZD</v>
          </cell>
          <cell r="F66" t="str">
            <v>Link</v>
          </cell>
          <cell r="G66">
            <v>33</v>
          </cell>
          <cell r="H66" t="str">
            <v>Förändringar i skulder som tillhör finansieringsverksamheten</v>
          </cell>
          <cell r="I66" t="str">
            <v>Changes to liabilities that belong to financing activities</v>
          </cell>
        </row>
        <row r="67">
          <cell r="E67" t="str">
            <v>Y_NOTE_ZE</v>
          </cell>
          <cell r="F67" t="str">
            <v>Link</v>
          </cell>
          <cell r="G67">
            <v>34</v>
          </cell>
          <cell r="H67" t="str">
            <v>Justering för poster som inte ingår i kassaflödet</v>
          </cell>
          <cell r="I67" t="str">
            <v>Adjustments for non-cash Items</v>
          </cell>
        </row>
        <row r="68">
          <cell r="E68" t="str">
            <v>Y_NOTE_34</v>
          </cell>
          <cell r="F68" t="str">
            <v>Link</v>
          </cell>
          <cell r="G68">
            <v>35</v>
          </cell>
          <cell r="H68" t="str">
            <v>Händelser efter rapportperiodens slut</v>
          </cell>
          <cell r="I68" t="str">
            <v>Events after the end of the reporting period</v>
          </cell>
        </row>
        <row r="69">
          <cell r="E69" t="str">
            <v>Y_CHAEQU_SE00</v>
          </cell>
          <cell r="F69" t="str">
            <v>Link</v>
          </cell>
          <cell r="H69" t="str">
            <v>Moderbolagets rapport över förändring av eget kapital</v>
          </cell>
          <cell r="I69" t="str">
            <v>The Parent Company's statement of changes in equity</v>
          </cell>
        </row>
        <row r="70">
          <cell r="E70" t="str">
            <v>Y_CONCF_SE00</v>
          </cell>
          <cell r="F70" t="str">
            <v>Link</v>
          </cell>
          <cell r="H70" t="str">
            <v>Moderbolagets kassaflödesanalys</v>
          </cell>
          <cell r="I70" t="str">
            <v>The Parent Company's statement of cash flow</v>
          </cell>
        </row>
        <row r="71">
          <cell r="E71" t="str">
            <v>Y_NOTE_35</v>
          </cell>
          <cell r="F71" t="str">
            <v>Link</v>
          </cell>
          <cell r="G71">
            <v>36</v>
          </cell>
          <cell r="H71" t="str">
            <v>Moderbolagets redovisningsprinciper</v>
          </cell>
          <cell r="I71" t="str">
            <v>The Parent Company's accounting principles</v>
          </cell>
        </row>
        <row r="72">
          <cell r="E72" t="str">
            <v>Y_NOTE_CA MB</v>
          </cell>
          <cell r="F72" t="str">
            <v>Link</v>
          </cell>
          <cell r="G72">
            <v>38</v>
          </cell>
          <cell r="H72" t="str">
            <v>Anställda och ersättningar - löner, andra ersättningar och sociala kostnader</v>
          </cell>
          <cell r="I72" t="str">
            <v>Employee benefits, etc.</v>
          </cell>
        </row>
        <row r="73">
          <cell r="E73" t="str">
            <v>Y_NOTE_CC MB</v>
          </cell>
          <cell r="H73" t="str">
            <v xml:space="preserve">Medelantal anställda </v>
          </cell>
          <cell r="I73" t="str">
            <v>Average employees</v>
          </cell>
        </row>
        <row r="74">
          <cell r="E74" t="str">
            <v>Y_NOTE_36</v>
          </cell>
          <cell r="F74" t="str">
            <v>Link</v>
          </cell>
          <cell r="G74">
            <v>37</v>
          </cell>
          <cell r="H74" t="str">
            <v>Ersättning till revisorerna</v>
          </cell>
          <cell r="I74" t="str">
            <v>Auditors' fees</v>
          </cell>
        </row>
        <row r="75">
          <cell r="E75" t="str">
            <v>Y_NOTE_37</v>
          </cell>
          <cell r="F75" t="str">
            <v>Link</v>
          </cell>
          <cell r="G75">
            <v>39</v>
          </cell>
          <cell r="H75" t="str">
            <v>Ränteintäkter och liknande resultatposter samt räntekostnader och liknande resultatposter</v>
          </cell>
          <cell r="I75" t="str">
            <v>Interest income and similar financial items as well as interest expenses and similar financial items</v>
          </cell>
        </row>
        <row r="76">
          <cell r="E76" t="str">
            <v>Y_NOTE_38</v>
          </cell>
          <cell r="F76" t="str">
            <v>Link</v>
          </cell>
          <cell r="G76">
            <v>40</v>
          </cell>
          <cell r="H76" t="str">
            <v>Bokslutsdispositioner</v>
          </cell>
          <cell r="I76" t="str">
            <v>Appropriations</v>
          </cell>
        </row>
        <row r="77">
          <cell r="E77" t="str">
            <v>Y_NOTE_39</v>
          </cell>
          <cell r="F77" t="str">
            <v>Link</v>
          </cell>
          <cell r="G77">
            <v>41</v>
          </cell>
          <cell r="H77" t="str">
            <v>Skatt på årets resultat</v>
          </cell>
          <cell r="I77" t="str">
            <v>Tax on profit for the year</v>
          </cell>
        </row>
        <row r="78">
          <cell r="E78" t="str">
            <v>Y_NOTE_40</v>
          </cell>
          <cell r="F78" t="str">
            <v>Link</v>
          </cell>
          <cell r="G78">
            <v>42</v>
          </cell>
          <cell r="H78" t="str">
            <v>Immateriella tillgångar</v>
          </cell>
          <cell r="I78" t="str">
            <v>Intangible assets</v>
          </cell>
        </row>
        <row r="79">
          <cell r="E79" t="str">
            <v>Y_NOTE_41</v>
          </cell>
          <cell r="F79" t="str">
            <v>Link</v>
          </cell>
          <cell r="G79">
            <v>43</v>
          </cell>
          <cell r="H79" t="str">
            <v>Andelar i dotterbolag</v>
          </cell>
          <cell r="I79" t="str">
            <v>Shares in subsidiaries</v>
          </cell>
        </row>
        <row r="80">
          <cell r="E80" t="str">
            <v>Y_NOTE_42</v>
          </cell>
          <cell r="F80" t="str">
            <v>Link</v>
          </cell>
          <cell r="H80" t="str">
            <v>Kortfristiga fordringar på koncernbolag</v>
          </cell>
        </row>
        <row r="81">
          <cell r="E81" t="str">
            <v>Y_NOTE_42 L</v>
          </cell>
          <cell r="F81" t="str">
            <v>Link</v>
          </cell>
          <cell r="H81" t="str">
            <v>Kortfristiga fordringar på koncernbolag</v>
          </cell>
        </row>
        <row r="82">
          <cell r="E82" t="str">
            <v>Y_NOTE_43</v>
          </cell>
          <cell r="F82" t="str">
            <v>Link</v>
          </cell>
          <cell r="G82">
            <v>45</v>
          </cell>
          <cell r="H82" t="str">
            <v>Övriga fordringar</v>
          </cell>
          <cell r="I82" t="str">
            <v>Other receivables</v>
          </cell>
        </row>
        <row r="83">
          <cell r="E83" t="str">
            <v>Y_NOTE_44</v>
          </cell>
          <cell r="F83" t="str">
            <v>Link</v>
          </cell>
          <cell r="G83">
            <v>46</v>
          </cell>
          <cell r="H83" t="str">
            <v>Kassa och bank</v>
          </cell>
          <cell r="I83" t="str">
            <v>Cash and cash equivalents</v>
          </cell>
        </row>
        <row r="84">
          <cell r="E84" t="str">
            <v>Y_NOTE_45</v>
          </cell>
          <cell r="F84" t="str">
            <v>Link</v>
          </cell>
          <cell r="G84" t="str">
            <v>n/a</v>
          </cell>
          <cell r="H84" t="str">
            <v xml:space="preserve">Aktiekapital </v>
          </cell>
          <cell r="I84" t="str">
            <v>Share capital</v>
          </cell>
        </row>
        <row r="85">
          <cell r="E85" t="str">
            <v>Y_NOTE_46</v>
          </cell>
          <cell r="F85" t="str">
            <v>Link</v>
          </cell>
          <cell r="G85" t="str">
            <v>n/a</v>
          </cell>
          <cell r="H85" t="str">
            <v>Upplåning</v>
          </cell>
          <cell r="I85" t="str">
            <v>Borrowings</v>
          </cell>
        </row>
        <row r="86">
          <cell r="E86" t="str">
            <v>Y_NOTE_47</v>
          </cell>
          <cell r="F86" t="str">
            <v>Link</v>
          </cell>
          <cell r="G86">
            <v>44</v>
          </cell>
          <cell r="H86" t="str">
            <v>Uppskjuten skatt</v>
          </cell>
          <cell r="I86" t="str">
            <v>Deferred tax</v>
          </cell>
        </row>
        <row r="87">
          <cell r="E87" t="str">
            <v>Y_NOTE_48</v>
          </cell>
          <cell r="F87" t="str">
            <v>Link</v>
          </cell>
          <cell r="H87" t="str">
            <v>Kortfristiga skulder till koncernföretag</v>
          </cell>
        </row>
        <row r="88">
          <cell r="E88" t="str">
            <v>Y_NOTE_48 L</v>
          </cell>
          <cell r="F88" t="str">
            <v>Link</v>
          </cell>
          <cell r="H88" t="str">
            <v>Långfristiga skulder till koncernföretag</v>
          </cell>
        </row>
        <row r="89">
          <cell r="E89" t="str">
            <v>Y_NOTE_49</v>
          </cell>
          <cell r="F89" t="str">
            <v>Link</v>
          </cell>
          <cell r="G89" t="str">
            <v>n/a</v>
          </cell>
          <cell r="H89" t="str">
            <v>Ställda säkerheter</v>
          </cell>
          <cell r="I89" t="str">
            <v>Assets pledged</v>
          </cell>
        </row>
        <row r="90">
          <cell r="E90" t="str">
            <v>Y_NOTE_50</v>
          </cell>
          <cell r="F90" t="str">
            <v>Link</v>
          </cell>
          <cell r="G90">
            <v>47</v>
          </cell>
          <cell r="H90" t="str">
            <v>Eventualförpliktelser</v>
          </cell>
          <cell r="I90" t="str">
            <v>Contingent Liabilities</v>
          </cell>
        </row>
        <row r="91">
          <cell r="E91" t="str">
            <v>Y_NOTE_51</v>
          </cell>
          <cell r="F91" t="str">
            <v>Link</v>
          </cell>
          <cell r="G91">
            <v>48</v>
          </cell>
          <cell r="H91" t="str">
            <v>Transaktioner med närstående</v>
          </cell>
          <cell r="I91" t="str">
            <v>Related-​party transactions</v>
          </cell>
        </row>
        <row r="92">
          <cell r="E92" t="str">
            <v>Y_NOTE_52</v>
          </cell>
          <cell r="F92" t="str">
            <v>Link</v>
          </cell>
          <cell r="G92" t="str">
            <v>n/a</v>
          </cell>
          <cell r="H92" t="str">
            <v>Förändringar i skulder som tillhör finansieringsverksamheten</v>
          </cell>
          <cell r="I92" t="str">
            <v>Changes to liabilities that belong to financing activities</v>
          </cell>
        </row>
        <row r="93">
          <cell r="E93" t="str">
            <v>Y_NOTE_53</v>
          </cell>
          <cell r="F93" t="str">
            <v>Link</v>
          </cell>
          <cell r="G93">
            <v>49</v>
          </cell>
          <cell r="H93" t="str">
            <v>Justering för poster som inte ingår i kassaflödet</v>
          </cell>
          <cell r="I93" t="str">
            <v>Adjustments for non-cash Items</v>
          </cell>
        </row>
        <row r="94">
          <cell r="E94" t="str">
            <v>Y_NOTE_54</v>
          </cell>
          <cell r="F94" t="str">
            <v>Link</v>
          </cell>
          <cell r="G94">
            <v>50</v>
          </cell>
          <cell r="H94" t="str">
            <v>Händelser efter rapportperiodens slut</v>
          </cell>
          <cell r="I94" t="str">
            <v>Events after the end of the reporting period</v>
          </cell>
        </row>
      </sheetData>
      <sheetData sheetId="2"/>
      <sheetData sheetId="3"/>
      <sheetData sheetId="4"/>
      <sheetData sheetId="5"/>
      <sheetData sheetId="6"/>
      <sheetData sheetId="7"/>
      <sheetData sheetId="8"/>
      <sheetData sheetId="9"/>
      <sheetData sheetId="10">
        <row r="13">
          <cell r="G13">
            <v>-2.2638432145759886</v>
          </cell>
          <cell r="I13">
            <v>1.3351631001420723</v>
          </cell>
          <cell r="L13">
            <v>16.238990462269069</v>
          </cell>
        </row>
      </sheetData>
      <sheetData sheetId="11">
        <row r="7">
          <cell r="D7">
            <v>389.25303881783799</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persons/person.xml><?xml version="1.0" encoding="utf-8"?>
<personList xmlns="http://schemas.microsoft.com/office/spreadsheetml/2018/threadedcomments" xmlns:x="http://schemas.openxmlformats.org/spreadsheetml/2006/main">
  <person displayName="Isabella Christiansson" id="{9E455A1D-5621-44C0-9C6B-3E11638B8D48}" userId="S::isabella.christiansson@hayppgroup.com::0645f278-325b-439d-a4bc-ed107eeeae3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11" dT="2025-04-10T12:26:04.34" personId="{9E455A1D-5621-44C0-9C6B-3E11638B8D48}" id="{2E0E9361-7DF3-4FF2-ADDE-79553A8310C2}">
    <text>Står 1 729,1 i ÅR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B51F3-2A76-4474-8633-D971B54CAC8C}">
  <sheetPr>
    <tabColor theme="3" tint="9.9978637043366805E-2"/>
  </sheetPr>
  <dimension ref="A1:K51"/>
  <sheetViews>
    <sheetView showGridLines="0" tabSelected="1" zoomScale="90" zoomScaleNormal="90" workbookViewId="0">
      <selection activeCell="H41" sqref="H41"/>
    </sheetView>
  </sheetViews>
  <sheetFormatPr baseColWidth="10" defaultColWidth="9.5" defaultRowHeight="14" x14ac:dyDescent="0.2"/>
  <cols>
    <col min="1" max="1" width="2.83203125" style="8" customWidth="1"/>
    <col min="2" max="3" width="11" style="14" bestFit="1" customWidth="1"/>
    <col min="4" max="6" width="11.5" style="14" bestFit="1" customWidth="1"/>
    <col min="7" max="7" width="11" style="14" bestFit="1" customWidth="1"/>
    <col min="8" max="8" width="9.5" style="2" customWidth="1"/>
    <col min="9" max="16384" width="9.5" style="2"/>
  </cols>
  <sheetData>
    <row r="1" spans="1:11" ht="15" x14ac:dyDescent="0.2">
      <c r="A1" s="1"/>
      <c r="B1" s="1"/>
      <c r="C1" s="1"/>
      <c r="D1" s="1"/>
      <c r="E1" s="1"/>
      <c r="F1" s="1"/>
      <c r="G1" s="1"/>
      <c r="H1" s="1"/>
      <c r="I1" s="1"/>
      <c r="J1" s="1"/>
      <c r="K1" s="1"/>
    </row>
    <row r="2" spans="1:11" ht="40.75" customHeight="1" x14ac:dyDescent="0.2">
      <c r="A2" s="3"/>
      <c r="B2" s="3"/>
      <c r="C2" s="3"/>
      <c r="D2" s="3"/>
      <c r="E2" s="3"/>
      <c r="F2" s="3"/>
      <c r="G2" s="3"/>
      <c r="H2" s="3"/>
      <c r="I2" s="3"/>
      <c r="J2" s="3"/>
      <c r="K2" s="3"/>
    </row>
    <row r="3" spans="1:11" s="4" customFormat="1" ht="26.75" customHeight="1" x14ac:dyDescent="0.2">
      <c r="A3" s="3"/>
      <c r="B3" s="3"/>
      <c r="C3" s="3"/>
      <c r="D3" s="3"/>
      <c r="E3" s="3"/>
      <c r="F3" s="3"/>
      <c r="G3" s="3"/>
      <c r="H3" s="3"/>
      <c r="I3" s="3"/>
      <c r="J3" s="3"/>
      <c r="K3" s="3"/>
    </row>
    <row r="4" spans="1:11" ht="15" x14ac:dyDescent="0.2">
      <c r="A4" s="3"/>
      <c r="B4" s="3"/>
      <c r="C4" s="3"/>
      <c r="D4" s="3"/>
      <c r="E4" s="3"/>
      <c r="F4" s="3"/>
      <c r="G4" s="3"/>
      <c r="H4" s="3"/>
      <c r="I4" s="3"/>
      <c r="J4" s="3"/>
      <c r="K4" s="3"/>
    </row>
    <row r="5" spans="1:11" ht="15" x14ac:dyDescent="0.2">
      <c r="A5" s="3"/>
      <c r="B5" s="3"/>
      <c r="C5" s="3"/>
      <c r="D5" s="3"/>
      <c r="E5" s="3"/>
      <c r="F5" s="3"/>
      <c r="G5" s="3"/>
      <c r="H5" s="3"/>
      <c r="I5" s="3"/>
      <c r="J5" s="3"/>
      <c r="K5" s="3"/>
    </row>
    <row r="6" spans="1:11" ht="15" x14ac:dyDescent="0.2">
      <c r="A6" s="1"/>
      <c r="B6" s="1"/>
      <c r="C6" s="1"/>
      <c r="D6" s="1"/>
      <c r="E6" s="1"/>
      <c r="F6" s="1"/>
      <c r="G6" s="1"/>
      <c r="H6" s="103"/>
      <c r="I6" s="103"/>
      <c r="J6" s="103"/>
      <c r="K6" s="103"/>
    </row>
    <row r="7" spans="1:11" ht="15" x14ac:dyDescent="0.2">
      <c r="A7" s="1"/>
      <c r="B7" s="1" t="s">
        <v>0</v>
      </c>
      <c r="C7" s="1"/>
      <c r="D7" s="1"/>
      <c r="E7" s="1"/>
      <c r="F7" s="1"/>
      <c r="G7" s="1"/>
      <c r="H7" s="103"/>
      <c r="I7" s="103"/>
      <c r="J7" s="103"/>
      <c r="K7" s="103"/>
    </row>
    <row r="8" spans="1:11" ht="15" x14ac:dyDescent="0.2">
      <c r="A8" s="1"/>
      <c r="B8" s="1"/>
      <c r="C8" s="1"/>
      <c r="D8" s="1"/>
      <c r="E8" s="1"/>
      <c r="F8" s="1"/>
      <c r="G8" s="1"/>
      <c r="H8" s="104"/>
      <c r="I8" s="104"/>
      <c r="J8" s="104"/>
      <c r="K8" s="104"/>
    </row>
    <row r="9" spans="1:11" ht="15" x14ac:dyDescent="0.2">
      <c r="A9" s="1"/>
      <c r="B9" s="1" t="s">
        <v>1</v>
      </c>
      <c r="C9" s="1"/>
      <c r="D9" s="1"/>
      <c r="E9" s="1"/>
      <c r="F9" s="1"/>
      <c r="G9" s="1"/>
      <c r="H9" s="103"/>
      <c r="I9" s="103"/>
      <c r="J9" s="103"/>
      <c r="K9" s="103"/>
    </row>
    <row r="10" spans="1:11" ht="15" x14ac:dyDescent="0.2">
      <c r="A10" s="1"/>
      <c r="B10" s="1" t="s">
        <v>2</v>
      </c>
      <c r="C10" s="1"/>
      <c r="D10" s="1"/>
      <c r="E10" s="1"/>
      <c r="F10" s="1"/>
      <c r="G10" s="1"/>
      <c r="H10" s="103"/>
      <c r="I10" s="103"/>
      <c r="J10" s="103"/>
      <c r="K10" s="103"/>
    </row>
    <row r="11" spans="1:11" ht="15" x14ac:dyDescent="0.2">
      <c r="A11" s="1"/>
      <c r="B11" s="1" t="s">
        <v>3</v>
      </c>
      <c r="C11" s="1"/>
      <c r="D11" s="1"/>
      <c r="E11" s="1"/>
      <c r="F11" s="1"/>
      <c r="G11" s="1"/>
      <c r="H11" s="103"/>
      <c r="I11" s="103"/>
      <c r="J11" s="103"/>
      <c r="K11" s="103"/>
    </row>
    <row r="12" spans="1:11" ht="15" x14ac:dyDescent="0.2">
      <c r="A12" s="1"/>
      <c r="B12" s="1" t="s">
        <v>4</v>
      </c>
      <c r="C12" s="1"/>
      <c r="D12" s="1"/>
      <c r="E12" s="1"/>
      <c r="F12" s="1"/>
      <c r="G12" s="1"/>
      <c r="H12" s="103"/>
      <c r="I12" s="103"/>
      <c r="J12" s="103"/>
      <c r="K12" s="103"/>
    </row>
    <row r="13" spans="1:11" ht="15" x14ac:dyDescent="0.2">
      <c r="A13" s="1"/>
      <c r="B13" s="1" t="s">
        <v>5</v>
      </c>
      <c r="C13" s="1"/>
      <c r="D13" s="1"/>
      <c r="E13" s="1"/>
      <c r="F13" s="1"/>
      <c r="G13" s="1"/>
      <c r="H13" s="103"/>
      <c r="I13" s="103"/>
      <c r="J13" s="103"/>
      <c r="K13" s="103"/>
    </row>
    <row r="14" spans="1:11" ht="15" x14ac:dyDescent="0.2">
      <c r="A14" s="1"/>
      <c r="B14" s="1" t="s">
        <v>6</v>
      </c>
      <c r="C14" s="1"/>
      <c r="D14" s="1"/>
      <c r="E14" s="1"/>
      <c r="F14" s="1"/>
      <c r="G14" s="1"/>
      <c r="H14" s="103"/>
      <c r="I14" s="103"/>
      <c r="J14" s="103"/>
      <c r="K14" s="103"/>
    </row>
    <row r="15" spans="1:11" ht="15" x14ac:dyDescent="0.2">
      <c r="A15" s="1"/>
      <c r="B15" s="1" t="s">
        <v>7</v>
      </c>
      <c r="C15" s="1"/>
      <c r="D15" s="1"/>
      <c r="E15" s="1"/>
      <c r="F15" s="1"/>
      <c r="G15" s="1"/>
      <c r="H15" s="103"/>
      <c r="I15" s="103"/>
      <c r="J15" s="103"/>
      <c r="K15" s="103"/>
    </row>
    <row r="16" spans="1:11" ht="15" x14ac:dyDescent="0.2">
      <c r="A16" s="1"/>
      <c r="B16" s="1"/>
      <c r="C16" s="1"/>
      <c r="D16" s="1"/>
      <c r="E16" s="1"/>
      <c r="F16" s="1"/>
      <c r="G16" s="1"/>
      <c r="H16" s="103"/>
      <c r="I16" s="103"/>
      <c r="J16" s="103"/>
      <c r="K16" s="103"/>
    </row>
    <row r="17" spans="1:11" ht="15" x14ac:dyDescent="0.2">
      <c r="A17" s="1"/>
      <c r="B17" s="1"/>
      <c r="C17" s="1"/>
      <c r="D17" s="1"/>
      <c r="E17" s="1"/>
      <c r="F17" s="1"/>
      <c r="G17" s="1"/>
      <c r="H17" s="103"/>
      <c r="I17" s="103"/>
      <c r="J17" s="103"/>
      <c r="K17" s="103"/>
    </row>
    <row r="18" spans="1:11" ht="15" x14ac:dyDescent="0.2">
      <c r="A18" s="1"/>
      <c r="B18" s="1"/>
      <c r="C18" s="1"/>
      <c r="D18" s="1"/>
      <c r="E18" s="1"/>
      <c r="F18" s="1"/>
      <c r="G18" s="1"/>
      <c r="H18" s="103"/>
      <c r="I18" s="103"/>
      <c r="J18" s="103"/>
      <c r="K18" s="103"/>
    </row>
    <row r="19" spans="1:11" ht="13" customHeight="1" x14ac:dyDescent="0.2">
      <c r="A19" s="1"/>
      <c r="B19" s="1"/>
      <c r="C19" s="1"/>
      <c r="D19" s="1"/>
      <c r="E19" s="1"/>
      <c r="F19" s="1"/>
      <c r="G19" s="1"/>
      <c r="H19" s="103"/>
      <c r="I19" s="103"/>
      <c r="J19" s="103"/>
      <c r="K19" s="103"/>
    </row>
    <row r="20" spans="1:11" ht="13" customHeight="1" x14ac:dyDescent="0.2">
      <c r="A20" s="1"/>
      <c r="B20" s="6" t="s">
        <v>8</v>
      </c>
      <c r="C20" s="7"/>
      <c r="D20" s="7"/>
      <c r="E20" s="7"/>
      <c r="F20" s="7"/>
      <c r="G20" s="7"/>
      <c r="H20" s="103"/>
      <c r="I20" s="103"/>
      <c r="J20" s="103"/>
      <c r="K20" s="103"/>
    </row>
    <row r="21" spans="1:11" ht="14.5" customHeight="1" x14ac:dyDescent="0.2">
      <c r="A21" s="1"/>
      <c r="B21" s="102" t="s">
        <v>9</v>
      </c>
      <c r="C21" s="105"/>
      <c r="D21" s="105"/>
      <c r="E21" s="105"/>
      <c r="F21" s="105"/>
      <c r="G21" s="105"/>
      <c r="H21" s="105"/>
      <c r="I21" s="105"/>
      <c r="J21" s="105"/>
      <c r="K21" s="105"/>
    </row>
    <row r="22" spans="1:11" ht="13" customHeight="1" x14ac:dyDescent="0.2">
      <c r="A22" s="1"/>
      <c r="B22" s="105"/>
      <c r="C22" s="105"/>
      <c r="D22" s="105"/>
      <c r="E22" s="105"/>
      <c r="F22" s="105"/>
      <c r="G22" s="105"/>
      <c r="H22" s="105"/>
      <c r="I22" s="105"/>
      <c r="J22" s="105"/>
      <c r="K22" s="105"/>
    </row>
    <row r="23" spans="1:11" ht="13" customHeight="1" x14ac:dyDescent="0.2">
      <c r="A23" s="1"/>
      <c r="B23" s="57"/>
      <c r="C23" s="57"/>
      <c r="D23" s="57"/>
      <c r="E23" s="57"/>
      <c r="F23" s="57"/>
      <c r="G23" s="57"/>
      <c r="H23" s="103"/>
      <c r="I23" s="103"/>
      <c r="J23" s="103"/>
      <c r="K23" s="103"/>
    </row>
    <row r="24" spans="1:11" ht="15" x14ac:dyDescent="0.2">
      <c r="A24" s="1"/>
      <c r="B24" s="57"/>
      <c r="C24" s="57"/>
      <c r="D24" s="57"/>
      <c r="E24" s="57"/>
      <c r="F24" s="57"/>
      <c r="G24" s="57"/>
      <c r="H24" s="5"/>
      <c r="I24" s="5"/>
      <c r="J24" s="5"/>
      <c r="K24" s="5"/>
    </row>
    <row r="25" spans="1:11" x14ac:dyDescent="0.2">
      <c r="B25" s="9"/>
      <c r="C25" s="9"/>
      <c r="D25" s="9"/>
      <c r="E25" s="9"/>
      <c r="F25" s="9"/>
      <c r="G25" s="9"/>
      <c r="H25" s="5"/>
      <c r="I25" s="5"/>
      <c r="J25" s="5"/>
      <c r="K25" s="5"/>
    </row>
    <row r="26" spans="1:11" x14ac:dyDescent="0.2">
      <c r="B26" s="10"/>
      <c r="C26" s="9"/>
      <c r="D26" s="9"/>
      <c r="E26" s="9"/>
      <c r="F26" s="9"/>
      <c r="G26" s="9"/>
      <c r="H26" s="5"/>
      <c r="I26" s="5"/>
      <c r="J26" s="5"/>
      <c r="K26" s="5"/>
    </row>
    <row r="27" spans="1:11" x14ac:dyDescent="0.2">
      <c r="B27" s="11"/>
      <c r="C27" s="11"/>
      <c r="D27" s="11"/>
      <c r="E27" s="11"/>
      <c r="F27" s="9"/>
      <c r="G27" s="9"/>
      <c r="H27" s="5"/>
      <c r="I27" s="5"/>
      <c r="J27" s="5"/>
      <c r="K27" s="5"/>
    </row>
    <row r="28" spans="1:11" x14ac:dyDescent="0.2">
      <c r="B28" s="9"/>
      <c r="C28" s="9"/>
      <c r="D28" s="9"/>
      <c r="E28" s="11"/>
      <c r="F28" s="9"/>
      <c r="G28" s="10"/>
      <c r="H28" s="5"/>
      <c r="I28" s="5"/>
      <c r="J28" s="5"/>
      <c r="K28" s="5"/>
    </row>
    <row r="29" spans="1:11" x14ac:dyDescent="0.2">
      <c r="B29" s="12"/>
      <c r="C29" s="9"/>
      <c r="D29" s="12"/>
      <c r="E29" s="9"/>
      <c r="F29" s="9"/>
      <c r="G29" s="9"/>
      <c r="H29" s="5"/>
      <c r="I29" s="5"/>
      <c r="J29" s="5"/>
      <c r="K29" s="5"/>
    </row>
    <row r="30" spans="1:11" x14ac:dyDescent="0.2">
      <c r="B30" s="13"/>
      <c r="C30" s="9"/>
      <c r="D30" s="9"/>
      <c r="E30" s="9"/>
      <c r="F30" s="9"/>
      <c r="G30" s="9"/>
      <c r="H30" s="5"/>
      <c r="I30" s="5"/>
      <c r="J30" s="5"/>
      <c r="K30" s="5"/>
    </row>
    <row r="31" spans="1:11" x14ac:dyDescent="0.2">
      <c r="B31" s="9"/>
      <c r="C31" s="9"/>
      <c r="D31" s="9"/>
      <c r="E31" s="11"/>
      <c r="F31" s="9"/>
      <c r="G31" s="9"/>
      <c r="H31" s="5"/>
      <c r="I31" s="5"/>
      <c r="J31" s="5"/>
      <c r="K31" s="5"/>
    </row>
    <row r="32" spans="1:11" x14ac:dyDescent="0.2">
      <c r="B32" s="9"/>
      <c r="C32" s="9"/>
      <c r="D32" s="9"/>
      <c r="E32" s="9"/>
      <c r="F32" s="9"/>
      <c r="G32" s="9"/>
      <c r="H32" s="5"/>
      <c r="I32" s="5"/>
      <c r="J32" s="5"/>
      <c r="K32" s="5"/>
    </row>
    <row r="33" spans="2:11" x14ac:dyDescent="0.2">
      <c r="B33" s="9"/>
      <c r="C33" s="9"/>
      <c r="D33" s="9"/>
      <c r="E33" s="9"/>
      <c r="F33" s="9"/>
      <c r="G33" s="9"/>
      <c r="H33" s="5"/>
      <c r="I33" s="5"/>
      <c r="J33" s="5"/>
      <c r="K33" s="5"/>
    </row>
    <row r="34" spans="2:11" x14ac:dyDescent="0.2">
      <c r="B34" s="9"/>
      <c r="C34" s="9"/>
      <c r="D34" s="9"/>
      <c r="E34" s="9"/>
      <c r="F34" s="9"/>
      <c r="G34" s="9"/>
      <c r="H34" s="5"/>
      <c r="I34" s="5"/>
      <c r="J34" s="5"/>
      <c r="K34" s="5"/>
    </row>
    <row r="35" spans="2:11" x14ac:dyDescent="0.2">
      <c r="B35" s="9"/>
      <c r="C35" s="9"/>
      <c r="D35" s="9"/>
      <c r="E35" s="9"/>
      <c r="F35" s="9"/>
      <c r="G35" s="9"/>
      <c r="H35" s="5"/>
      <c r="I35" s="5"/>
      <c r="J35" s="5"/>
      <c r="K35" s="5"/>
    </row>
    <row r="36" spans="2:11" x14ac:dyDescent="0.2">
      <c r="B36" s="9"/>
      <c r="C36" s="9"/>
      <c r="D36" s="9"/>
      <c r="E36" s="9"/>
      <c r="F36" s="9"/>
      <c r="G36" s="9"/>
      <c r="H36" s="5"/>
      <c r="I36" s="5"/>
      <c r="J36" s="5"/>
      <c r="K36" s="5"/>
    </row>
    <row r="37" spans="2:11" x14ac:dyDescent="0.2">
      <c r="B37" s="9"/>
      <c r="C37" s="9" t="s">
        <v>10</v>
      </c>
      <c r="D37" s="9"/>
      <c r="E37" s="9"/>
      <c r="F37" s="9"/>
      <c r="G37" s="9"/>
      <c r="H37" s="5"/>
      <c r="I37" s="5"/>
      <c r="J37" s="5"/>
      <c r="K37" s="5"/>
    </row>
    <row r="38" spans="2:11" x14ac:dyDescent="0.2">
      <c r="B38" s="9"/>
      <c r="C38" s="9"/>
      <c r="D38" s="9"/>
      <c r="E38" s="9"/>
      <c r="F38" s="9"/>
      <c r="G38" s="9"/>
      <c r="H38" s="5"/>
      <c r="I38" s="5"/>
      <c r="J38" s="5"/>
      <c r="K38" s="5"/>
    </row>
    <row r="39" spans="2:11" x14ac:dyDescent="0.2">
      <c r="B39" s="9"/>
      <c r="C39" s="9"/>
      <c r="D39" s="9"/>
      <c r="E39" s="9"/>
      <c r="F39" s="9"/>
      <c r="G39" s="9"/>
      <c r="H39" s="5"/>
      <c r="I39" s="5"/>
      <c r="J39" s="5"/>
      <c r="K39" s="5"/>
    </row>
    <row r="40" spans="2:11" x14ac:dyDescent="0.2">
      <c r="B40" s="9"/>
      <c r="C40" s="9"/>
      <c r="D40" s="9"/>
      <c r="E40" s="9"/>
      <c r="F40" s="9"/>
      <c r="G40" s="9"/>
      <c r="H40" s="5"/>
      <c r="I40" s="5"/>
      <c r="J40" s="5"/>
      <c r="K40" s="5"/>
    </row>
    <row r="41" spans="2:11" x14ac:dyDescent="0.2">
      <c r="B41" s="9"/>
      <c r="C41" s="9"/>
      <c r="D41" s="9"/>
      <c r="E41" s="9"/>
      <c r="F41" s="9"/>
      <c r="G41" s="9"/>
      <c r="H41" s="5"/>
      <c r="I41" s="5"/>
      <c r="J41" s="5"/>
      <c r="K41" s="5"/>
    </row>
    <row r="42" spans="2:11" x14ac:dyDescent="0.2">
      <c r="B42" s="9"/>
      <c r="C42" s="9"/>
      <c r="D42" s="9"/>
      <c r="E42" s="9"/>
      <c r="F42" s="9"/>
      <c r="G42" s="9"/>
      <c r="H42" s="5"/>
      <c r="I42" s="5"/>
      <c r="J42" s="5"/>
      <c r="K42" s="5"/>
    </row>
    <row r="43" spans="2:11" x14ac:dyDescent="0.2">
      <c r="B43" s="9"/>
      <c r="C43" s="9"/>
      <c r="D43" s="9"/>
      <c r="E43" s="9"/>
      <c r="F43" s="9"/>
      <c r="G43" s="9"/>
      <c r="H43" s="5"/>
      <c r="I43" s="5"/>
      <c r="J43" s="5"/>
      <c r="K43" s="5"/>
    </row>
    <row r="44" spans="2:11" x14ac:dyDescent="0.2">
      <c r="B44" s="9"/>
      <c r="C44" s="9"/>
      <c r="D44" s="9"/>
      <c r="E44" s="9"/>
      <c r="F44" s="9"/>
      <c r="G44" s="9"/>
      <c r="H44" s="5"/>
      <c r="I44" s="5"/>
      <c r="J44" s="5"/>
      <c r="K44" s="5"/>
    </row>
    <row r="45" spans="2:11" x14ac:dyDescent="0.2">
      <c r="B45" s="9"/>
      <c r="C45" s="9"/>
      <c r="D45" s="9"/>
      <c r="E45" s="9"/>
      <c r="F45" s="9"/>
      <c r="G45" s="9"/>
      <c r="H45" s="5"/>
      <c r="I45" s="5"/>
      <c r="J45" s="5"/>
      <c r="K45" s="5"/>
    </row>
    <row r="46" spans="2:11" x14ac:dyDescent="0.2">
      <c r="B46" s="9"/>
      <c r="C46" s="9"/>
      <c r="D46" s="9"/>
      <c r="E46" s="9"/>
      <c r="F46" s="9"/>
      <c r="G46" s="9"/>
      <c r="H46" s="5"/>
      <c r="I46" s="5"/>
      <c r="J46" s="5"/>
      <c r="K46" s="5"/>
    </row>
    <row r="47" spans="2:11" x14ac:dyDescent="0.2">
      <c r="B47" s="9"/>
      <c r="C47" s="9"/>
      <c r="D47" s="9"/>
      <c r="E47" s="9"/>
      <c r="F47" s="9"/>
      <c r="G47" s="9"/>
      <c r="H47" s="5"/>
      <c r="I47" s="5"/>
      <c r="J47" s="5"/>
      <c r="K47" s="5"/>
    </row>
    <row r="48" spans="2:11" x14ac:dyDescent="0.2">
      <c r="B48" s="9"/>
      <c r="C48" s="9"/>
      <c r="D48" s="9"/>
      <c r="E48" s="9"/>
      <c r="F48" s="9"/>
      <c r="G48" s="9"/>
      <c r="H48" s="5"/>
      <c r="I48" s="5"/>
      <c r="J48" s="5"/>
      <c r="K48" s="5"/>
    </row>
    <row r="49" spans="2:11" x14ac:dyDescent="0.2">
      <c r="B49" s="9"/>
      <c r="C49" s="9"/>
      <c r="D49" s="9"/>
      <c r="E49" s="9"/>
      <c r="F49" s="9"/>
      <c r="G49" s="9"/>
      <c r="H49" s="5"/>
      <c r="I49" s="5"/>
      <c r="J49" s="5"/>
      <c r="K49" s="5"/>
    </row>
    <row r="50" spans="2:11" x14ac:dyDescent="0.2">
      <c r="B50" s="9"/>
      <c r="C50" s="9"/>
      <c r="D50" s="9"/>
      <c r="E50" s="9"/>
      <c r="F50" s="9"/>
      <c r="G50" s="9"/>
      <c r="H50" s="5"/>
      <c r="I50" s="5"/>
      <c r="J50" s="5"/>
      <c r="K50" s="5"/>
    </row>
    <row r="51" spans="2:11" x14ac:dyDescent="0.2">
      <c r="B51" s="9"/>
      <c r="C51" s="9"/>
      <c r="D51" s="9"/>
      <c r="E51" s="9"/>
      <c r="F51" s="9"/>
      <c r="G51" s="9"/>
      <c r="H51" s="5"/>
      <c r="I51" s="5"/>
      <c r="J51" s="5"/>
      <c r="K51" s="5"/>
    </row>
  </sheetData>
  <mergeCells count="1">
    <mergeCell ref="B21:K22"/>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F403-9E21-4BC4-BB49-DE127E3BBD01}">
  <sheetPr>
    <tabColor theme="3" tint="9.9978637043366805E-2"/>
  </sheetPr>
  <dimension ref="A1:Q53"/>
  <sheetViews>
    <sheetView showGridLines="0" zoomScale="90" zoomScaleNormal="90" workbookViewId="0">
      <selection activeCell="K19" sqref="K19"/>
    </sheetView>
  </sheetViews>
  <sheetFormatPr baseColWidth="10" defaultColWidth="9.5" defaultRowHeight="14" x14ac:dyDescent="0.2"/>
  <cols>
    <col min="1" max="1" width="2.83203125" style="8" customWidth="1"/>
    <col min="2" max="2" width="28.5" style="14" customWidth="1"/>
    <col min="3" max="3" width="2.5" style="8" customWidth="1"/>
    <col min="4" max="6" width="11" style="30" customWidth="1"/>
    <col min="7" max="8" width="11" style="30" bestFit="1" customWidth="1"/>
    <col min="9" max="16384" width="9.5" style="2"/>
  </cols>
  <sheetData>
    <row r="1" spans="1:8" ht="15" x14ac:dyDescent="0.2">
      <c r="A1" s="1"/>
      <c r="B1" s="1"/>
      <c r="C1" s="1"/>
      <c r="D1" s="15"/>
      <c r="E1" s="15"/>
      <c r="F1" s="15"/>
      <c r="G1" s="15"/>
      <c r="H1" s="15"/>
    </row>
    <row r="2" spans="1:8" ht="40.75" customHeight="1" x14ac:dyDescent="0.2">
      <c r="A2" s="3"/>
      <c r="B2" s="3"/>
      <c r="C2" s="3"/>
      <c r="D2" s="16"/>
      <c r="E2" s="16"/>
      <c r="F2" s="16"/>
      <c r="G2" s="16"/>
      <c r="H2" s="16"/>
    </row>
    <row r="3" spans="1:8" s="4" customFormat="1" ht="26.75" customHeight="1" x14ac:dyDescent="0.2">
      <c r="A3" s="3"/>
      <c r="B3" s="3"/>
      <c r="C3" s="3"/>
      <c r="D3" s="16"/>
      <c r="E3" s="16"/>
      <c r="F3" s="16"/>
      <c r="G3" s="16"/>
      <c r="H3" s="16"/>
    </row>
    <row r="4" spans="1:8" ht="15" x14ac:dyDescent="0.2">
      <c r="A4" s="3"/>
      <c r="B4" s="3"/>
      <c r="C4" s="3"/>
      <c r="D4" s="16"/>
      <c r="E4" s="16"/>
      <c r="F4" s="16"/>
      <c r="G4" s="16"/>
      <c r="H4" s="16"/>
    </row>
    <row r="5" spans="1:8" ht="15" x14ac:dyDescent="0.2">
      <c r="A5" s="3"/>
      <c r="B5" s="3"/>
      <c r="C5" s="3"/>
      <c r="D5" s="16"/>
      <c r="E5" s="16"/>
      <c r="F5" s="16"/>
      <c r="G5" s="16"/>
      <c r="H5" s="16"/>
    </row>
    <row r="6" spans="1:8" ht="15" x14ac:dyDescent="0.2">
      <c r="A6" s="1"/>
      <c r="B6" s="1"/>
      <c r="C6" s="1"/>
      <c r="D6" s="15"/>
      <c r="E6" s="15"/>
      <c r="F6" s="15"/>
      <c r="G6" s="15"/>
      <c r="H6" s="15"/>
    </row>
    <row r="7" spans="1:8" ht="19" x14ac:dyDescent="0.25">
      <c r="A7" s="1"/>
      <c r="B7" s="17" t="s">
        <v>11</v>
      </c>
      <c r="C7" s="1"/>
      <c r="D7" s="18"/>
      <c r="E7" s="18"/>
      <c r="F7" s="18"/>
      <c r="G7" s="18"/>
      <c r="H7" s="18"/>
    </row>
    <row r="8" spans="1:8" ht="15" x14ac:dyDescent="0.2">
      <c r="A8" s="1"/>
      <c r="B8" s="19" t="s">
        <v>12</v>
      </c>
      <c r="C8" s="20"/>
      <c r="D8" s="21"/>
      <c r="E8" s="21"/>
      <c r="F8" s="21"/>
      <c r="G8" s="21"/>
      <c r="H8" s="21"/>
    </row>
    <row r="9" spans="1:8" ht="15" x14ac:dyDescent="0.2">
      <c r="A9" s="1"/>
      <c r="B9" s="22"/>
      <c r="C9" s="22"/>
      <c r="D9" s="23">
        <v>2020</v>
      </c>
      <c r="E9" s="23">
        <v>2021</v>
      </c>
      <c r="F9" s="23">
        <v>2022</v>
      </c>
      <c r="G9" s="23">
        <v>2023</v>
      </c>
      <c r="H9" s="23">
        <v>2024</v>
      </c>
    </row>
    <row r="10" spans="1:8" ht="15" x14ac:dyDescent="0.2">
      <c r="A10"/>
      <c r="B10" s="25"/>
      <c r="C10" s="25"/>
      <c r="D10" s="25"/>
      <c r="E10" s="25"/>
      <c r="F10" s="25"/>
      <c r="G10" s="25"/>
      <c r="H10" s="25"/>
    </row>
    <row r="11" spans="1:8" ht="15" x14ac:dyDescent="0.2">
      <c r="A11" s="1"/>
      <c r="B11" s="20" t="s">
        <v>13</v>
      </c>
      <c r="C11" s="1" t="s">
        <v>14</v>
      </c>
      <c r="D11" s="40">
        <v>1729.1712812431001</v>
      </c>
      <c r="E11" s="40">
        <v>2266.7648914586998</v>
      </c>
      <c r="F11" s="40">
        <v>2598.8127905631004</v>
      </c>
      <c r="G11" s="40">
        <v>3165.7195217982003</v>
      </c>
      <c r="H11" s="40">
        <v>3679.8004130052</v>
      </c>
    </row>
    <row r="12" spans="1:8" ht="15" x14ac:dyDescent="0.2">
      <c r="A12" s="1"/>
      <c r="B12" s="20" t="s">
        <v>15</v>
      </c>
      <c r="C12" s="1" t="s">
        <v>14</v>
      </c>
      <c r="D12" s="42">
        <v>1.155</v>
      </c>
      <c r="E12" s="42">
        <v>0.31089667984141167</v>
      </c>
      <c r="F12" s="42">
        <v>0.14648537232757403</v>
      </c>
      <c r="G12" s="42">
        <v>0.21814065764708845</v>
      </c>
      <c r="H12" s="42">
        <v>0.16238990462269068</v>
      </c>
    </row>
    <row r="13" spans="1:8" ht="15" x14ac:dyDescent="0.2">
      <c r="A13" s="1"/>
      <c r="B13" s="20" t="s">
        <v>16</v>
      </c>
      <c r="C13" s="1" t="s">
        <v>14</v>
      </c>
      <c r="D13" s="42">
        <v>0.1300607083656985</v>
      </c>
      <c r="E13" s="42">
        <v>0.1097245776010518</v>
      </c>
      <c r="F13" s="42">
        <v>0.12640562272060465</v>
      </c>
      <c r="G13" s="42">
        <v>0.12718602049106792</v>
      </c>
      <c r="H13" s="42">
        <v>0.15019355441191948</v>
      </c>
    </row>
    <row r="14" spans="1:8" ht="15" x14ac:dyDescent="0.2">
      <c r="A14" s="1"/>
      <c r="B14" s="20" t="s">
        <v>17</v>
      </c>
      <c r="C14" s="1"/>
      <c r="D14" s="40">
        <v>60.571804401900252</v>
      </c>
      <c r="E14" s="40">
        <v>71.006839360399724</v>
      </c>
      <c r="F14" s="40">
        <v>102.46530129509983</v>
      </c>
      <c r="G14" s="40">
        <v>134.57848821159791</v>
      </c>
      <c r="H14" s="40">
        <v>205.79519233780024</v>
      </c>
    </row>
    <row r="15" spans="1:8" ht="15" x14ac:dyDescent="0.2">
      <c r="A15" s="1"/>
      <c r="B15" s="20" t="s">
        <v>18</v>
      </c>
      <c r="C15" s="1"/>
      <c r="D15" s="42">
        <v>3.5029383762582057E-2</v>
      </c>
      <c r="E15" s="42">
        <v>3.1325189316261937E-2</v>
      </c>
      <c r="F15" s="42">
        <v>3.9427734720706091E-2</v>
      </c>
      <c r="G15" s="42">
        <v>4.2511184988098465E-2</v>
      </c>
      <c r="H15" s="42">
        <v>5.5925639773960582E-2</v>
      </c>
    </row>
    <row r="16" spans="1:8" ht="13" customHeight="1" x14ac:dyDescent="0.2">
      <c r="A16"/>
      <c r="B16" s="20" t="s">
        <v>19</v>
      </c>
      <c r="C16" t="s">
        <v>14</v>
      </c>
      <c r="D16" s="40">
        <v>38.284639657100428</v>
      </c>
      <c r="E16" s="40">
        <v>41.485506482398577</v>
      </c>
      <c r="F16" s="40">
        <v>58.468583989299866</v>
      </c>
      <c r="G16" s="40">
        <v>78.200486469798946</v>
      </c>
      <c r="H16" s="40">
        <v>134.53548059050036</v>
      </c>
    </row>
    <row r="17" spans="1:8" ht="13" customHeight="1" x14ac:dyDescent="0.2">
      <c r="A17"/>
      <c r="B17" s="20" t="s">
        <v>20</v>
      </c>
      <c r="C17" t="s">
        <v>14</v>
      </c>
      <c r="D17" s="42">
        <v>2.2140455414906977E-2</v>
      </c>
      <c r="E17" s="42">
        <v>1.8301636238816976E-2</v>
      </c>
      <c r="F17" s="42">
        <v>2.2498190020309668E-2</v>
      </c>
      <c r="G17" s="42">
        <v>2.4702278875729112E-2</v>
      </c>
      <c r="H17" s="42">
        <v>3.656053739083872E-2</v>
      </c>
    </row>
    <row r="18" spans="1:8" ht="15" x14ac:dyDescent="0.2">
      <c r="A18" s="1"/>
      <c r="B18" s="20" t="s">
        <v>21</v>
      </c>
      <c r="C18" s="1" t="s">
        <v>14</v>
      </c>
      <c r="D18" s="40">
        <v>-30.5</v>
      </c>
      <c r="E18" s="40">
        <v>-35.236984696299999</v>
      </c>
      <c r="F18" s="40">
        <v>-3.3519950254999999</v>
      </c>
      <c r="G18" s="40">
        <v>-15.898159667099998</v>
      </c>
      <c r="H18" s="40">
        <v>-30.3768999507</v>
      </c>
    </row>
    <row r="19" spans="1:8" ht="15" x14ac:dyDescent="0.2">
      <c r="A19" s="1"/>
      <c r="B19" s="20" t="s">
        <v>22</v>
      </c>
      <c r="C19" s="1" t="s">
        <v>14</v>
      </c>
      <c r="D19" s="40">
        <v>-14.332167254799836</v>
      </c>
      <c r="E19" s="40">
        <v>-22.622101235002717</v>
      </c>
      <c r="F19" s="40">
        <v>15.221816297399574</v>
      </c>
      <c r="G19" s="40">
        <v>22.306773688098879</v>
      </c>
      <c r="H19" s="40">
        <v>64.152526092700086</v>
      </c>
    </row>
    <row r="20" spans="1:8" ht="15" x14ac:dyDescent="0.2">
      <c r="A20" s="1"/>
      <c r="B20" s="20" t="s">
        <v>23</v>
      </c>
      <c r="C20" s="1" t="s">
        <v>14</v>
      </c>
      <c r="D20" s="40">
        <v>-27.81409336329914</v>
      </c>
      <c r="E20" s="40">
        <v>-27.633658149801843</v>
      </c>
      <c r="F20" s="40">
        <v>20.082181335999543</v>
      </c>
      <c r="G20" s="40">
        <v>5.0363930648003823</v>
      </c>
      <c r="H20" s="40">
        <v>44.981463137000908</v>
      </c>
    </row>
    <row r="21" spans="1:8" ht="14.5" customHeight="1" x14ac:dyDescent="0.2">
      <c r="B21" s="26" t="s">
        <v>24</v>
      </c>
      <c r="C21" s="8" t="s">
        <v>14</v>
      </c>
      <c r="D21" s="40">
        <v>-1.3640377305330624</v>
      </c>
      <c r="E21" s="40">
        <v>-1.1935523769819945</v>
      </c>
      <c r="F21" s="40">
        <v>0.68991529447526601</v>
      </c>
      <c r="G21" s="40">
        <v>0.1716421884838186</v>
      </c>
      <c r="H21" s="40">
        <v>1.5074677596379658</v>
      </c>
    </row>
    <row r="22" spans="1:8" ht="13" customHeight="1" x14ac:dyDescent="0.2">
      <c r="B22" s="20" t="s">
        <v>25</v>
      </c>
      <c r="C22" s="8" t="s">
        <v>14</v>
      </c>
      <c r="D22" s="40">
        <v>48.5</v>
      </c>
      <c r="E22" s="40">
        <v>-48.3</v>
      </c>
      <c r="F22" s="40">
        <v>-32.4</v>
      </c>
      <c r="G22" s="40">
        <v>80.5</v>
      </c>
      <c r="H22" s="40">
        <v>194.6324144283987</v>
      </c>
    </row>
    <row r="23" spans="1:8" ht="13" customHeight="1" x14ac:dyDescent="0.2">
      <c r="B23" s="20" t="s">
        <v>26</v>
      </c>
      <c r="C23" s="8" t="s">
        <v>14</v>
      </c>
      <c r="D23" s="40">
        <v>2490</v>
      </c>
      <c r="E23" s="40">
        <v>3397</v>
      </c>
      <c r="F23" s="40">
        <v>3862</v>
      </c>
      <c r="G23" s="40">
        <v>4426</v>
      </c>
      <c r="H23" s="40">
        <v>4946</v>
      </c>
    </row>
    <row r="24" spans="1:8" ht="13" customHeight="1" x14ac:dyDescent="0.2">
      <c r="B24" s="20" t="s">
        <v>27</v>
      </c>
      <c r="D24" s="40">
        <v>657</v>
      </c>
      <c r="E24" s="40">
        <v>625</v>
      </c>
      <c r="F24" s="40">
        <v>634</v>
      </c>
      <c r="G24" s="40">
        <v>672</v>
      </c>
      <c r="H24" s="40">
        <v>690</v>
      </c>
    </row>
    <row r="25" spans="1:8" ht="13" customHeight="1" x14ac:dyDescent="0.2">
      <c r="B25" s="20" t="s">
        <v>181</v>
      </c>
      <c r="D25" s="40">
        <v>541</v>
      </c>
      <c r="E25" s="40">
        <v>682</v>
      </c>
      <c r="F25" s="40">
        <v>796</v>
      </c>
      <c r="G25" s="40">
        <v>953</v>
      </c>
      <c r="H25" s="40">
        <v>1146</v>
      </c>
    </row>
    <row r="26" spans="1:8" ht="15" x14ac:dyDescent="0.2">
      <c r="A26" s="1"/>
      <c r="B26" s="27"/>
      <c r="C26" s="1"/>
      <c r="D26" s="28"/>
      <c r="E26" s="28"/>
      <c r="F26" s="28"/>
      <c r="G26" s="28"/>
      <c r="H26" s="28"/>
    </row>
    <row r="27" spans="1:8" x14ac:dyDescent="0.2">
      <c r="B27" s="29"/>
    </row>
    <row r="28" spans="1:8" ht="15" x14ac:dyDescent="0.2">
      <c r="B28" s="31" t="s">
        <v>28</v>
      </c>
    </row>
    <row r="29" spans="1:8" ht="15" x14ac:dyDescent="0.2">
      <c r="B29" s="31" t="s">
        <v>29</v>
      </c>
    </row>
    <row r="30" spans="1:8" ht="15" x14ac:dyDescent="0.2">
      <c r="B30" s="20" t="s">
        <v>30</v>
      </c>
      <c r="D30" s="32">
        <v>1475.4268251204501</v>
      </c>
      <c r="E30" s="32">
        <v>1977.845856269171</v>
      </c>
      <c r="F30" s="32">
        <v>2145.2863146576901</v>
      </c>
      <c r="G30" s="33">
        <v>2407.4775189297939</v>
      </c>
      <c r="H30" s="33">
        <v>2619</v>
      </c>
    </row>
    <row r="31" spans="1:8" ht="15" x14ac:dyDescent="0.2">
      <c r="B31" s="20" t="s">
        <v>31</v>
      </c>
      <c r="D31" s="32">
        <v>253.74527784125098</v>
      </c>
      <c r="E31" s="32">
        <v>288.91838562653396</v>
      </c>
      <c r="F31" s="32">
        <v>453.52636831218598</v>
      </c>
      <c r="G31" s="32">
        <v>758.24201058830204</v>
      </c>
      <c r="H31" s="33">
        <v>989.7</v>
      </c>
    </row>
    <row r="32" spans="1:8" ht="15" x14ac:dyDescent="0.2">
      <c r="B32" s="20" t="s">
        <v>32</v>
      </c>
      <c r="D32" s="32"/>
      <c r="E32" s="32"/>
      <c r="F32" s="32"/>
      <c r="G32" s="32"/>
      <c r="H32" s="33">
        <v>71.099999999999994</v>
      </c>
    </row>
    <row r="33" spans="2:8" ht="15" x14ac:dyDescent="0.2">
      <c r="B33" s="20"/>
      <c r="D33" s="32"/>
      <c r="E33" s="32"/>
      <c r="F33" s="32"/>
      <c r="G33" s="32"/>
      <c r="H33" s="32"/>
    </row>
    <row r="34" spans="2:8" ht="15" x14ac:dyDescent="0.2">
      <c r="B34" s="31" t="s">
        <v>33</v>
      </c>
      <c r="D34" s="32"/>
      <c r="E34" s="32"/>
      <c r="F34" s="32"/>
      <c r="G34" s="32"/>
      <c r="H34" s="32"/>
    </row>
    <row r="35" spans="2:8" ht="15" x14ac:dyDescent="0.2">
      <c r="B35" s="20" t="s">
        <v>30</v>
      </c>
      <c r="D35" s="32">
        <v>101</v>
      </c>
      <c r="E35" s="32">
        <v>119.218708450671</v>
      </c>
      <c r="F35" s="32">
        <v>174.009926184188</v>
      </c>
      <c r="G35" s="32">
        <v>191.555824635346</v>
      </c>
      <c r="H35" s="32">
        <v>227.3</v>
      </c>
    </row>
    <row r="36" spans="2:8" ht="15" x14ac:dyDescent="0.2">
      <c r="B36" s="20" t="s">
        <v>31</v>
      </c>
      <c r="D36" s="32">
        <v>40.5</v>
      </c>
      <c r="E36" s="32">
        <v>-47.202486553668003</v>
      </c>
      <c r="F36" s="32">
        <v>-71.722975234518998</v>
      </c>
      <c r="G36" s="32">
        <v>-57.418654205932</v>
      </c>
      <c r="H36" s="32">
        <v>12.2</v>
      </c>
    </row>
    <row r="37" spans="2:8" ht="15" x14ac:dyDescent="0.2">
      <c r="B37" s="20" t="s">
        <v>32</v>
      </c>
      <c r="D37" s="32"/>
      <c r="E37" s="32"/>
      <c r="F37" s="32"/>
      <c r="G37" s="32"/>
      <c r="H37" s="32">
        <v>-33.299999999999997</v>
      </c>
    </row>
    <row r="38" spans="2:8" ht="15" x14ac:dyDescent="0.2">
      <c r="B38" s="20"/>
    </row>
    <row r="39" spans="2:8" ht="15" x14ac:dyDescent="0.2">
      <c r="B39" s="31" t="s">
        <v>34</v>
      </c>
    </row>
    <row r="40" spans="2:8" ht="15" x14ac:dyDescent="0.2">
      <c r="B40" s="20" t="s">
        <v>30</v>
      </c>
      <c r="D40" s="34">
        <v>6.8000000000000005E-2</v>
      </c>
      <c r="E40" s="34">
        <v>6.0277047411345978E-2</v>
      </c>
      <c r="F40" s="34">
        <v>8.1112681787630508E-2</v>
      </c>
      <c r="G40" s="34">
        <v>7.9567025290644924E-2</v>
      </c>
      <c r="H40" s="34">
        <v>8.6999999999999994E-2</v>
      </c>
    </row>
    <row r="41" spans="2:8" ht="15" x14ac:dyDescent="0.2">
      <c r="B41" s="20" t="s">
        <v>31</v>
      </c>
      <c r="D41" s="35">
        <v>0.159</v>
      </c>
      <c r="E41" s="35">
        <v>-0.1633765412723979</v>
      </c>
      <c r="F41" s="35">
        <v>-0.15814510521502537</v>
      </c>
      <c r="G41" s="35">
        <v>-7.5726025997138069E-2</v>
      </c>
      <c r="H41" s="34">
        <v>1.2E-2</v>
      </c>
    </row>
    <row r="42" spans="2:8" ht="15" x14ac:dyDescent="0.2">
      <c r="B42" s="20" t="s">
        <v>32</v>
      </c>
      <c r="D42" s="34"/>
      <c r="E42" s="34"/>
      <c r="F42" s="34"/>
      <c r="G42" s="34"/>
      <c r="H42" s="35">
        <v>-0.46800000000000003</v>
      </c>
    </row>
    <row r="43" spans="2:8" ht="15" x14ac:dyDescent="0.2">
      <c r="B43" s="20"/>
    </row>
    <row r="44" spans="2:8" ht="15" x14ac:dyDescent="0.2">
      <c r="B44" s="31" t="s">
        <v>35</v>
      </c>
    </row>
    <row r="45" spans="2:8" ht="15" x14ac:dyDescent="0.2">
      <c r="B45" s="20" t="s">
        <v>30</v>
      </c>
      <c r="D45" s="32">
        <v>415</v>
      </c>
      <c r="E45" s="32">
        <v>554</v>
      </c>
      <c r="F45" s="32">
        <v>636.69799999999998</v>
      </c>
      <c r="G45" s="32">
        <v>731.673</v>
      </c>
      <c r="H45" s="32">
        <v>756</v>
      </c>
    </row>
    <row r="46" spans="2:8" ht="15" x14ac:dyDescent="0.2">
      <c r="B46" s="20" t="s">
        <v>31</v>
      </c>
      <c r="D46" s="32">
        <v>126</v>
      </c>
      <c r="E46" s="32">
        <v>128</v>
      </c>
      <c r="F46" s="32">
        <v>159.46100000000001</v>
      </c>
      <c r="G46" s="32">
        <v>221.673</v>
      </c>
      <c r="H46" s="32">
        <v>327</v>
      </c>
    </row>
    <row r="47" spans="2:8" ht="15" x14ac:dyDescent="0.2">
      <c r="B47" s="20" t="s">
        <v>32</v>
      </c>
      <c r="H47" s="30">
        <v>63</v>
      </c>
    </row>
    <row r="48" spans="2:8" x14ac:dyDescent="0.2">
      <c r="B48" s="29"/>
    </row>
    <row r="49" spans="2:17" x14ac:dyDescent="0.2">
      <c r="B49" s="29"/>
    </row>
    <row r="50" spans="2:17" x14ac:dyDescent="0.2">
      <c r="B50" s="29"/>
    </row>
    <row r="51" spans="2:17" s="8" customFormat="1" x14ac:dyDescent="0.2">
      <c r="B51" s="9"/>
      <c r="D51" s="30"/>
      <c r="E51" s="30"/>
      <c r="F51" s="30"/>
      <c r="G51" s="30"/>
      <c r="H51" s="30"/>
      <c r="I51" s="2"/>
      <c r="J51" s="2"/>
      <c r="K51" s="2"/>
      <c r="L51" s="2"/>
      <c r="M51" s="2"/>
      <c r="N51" s="2"/>
      <c r="O51" s="2"/>
      <c r="P51" s="2"/>
      <c r="Q51" s="2"/>
    </row>
    <row r="52" spans="2:17" s="8" customFormat="1" x14ac:dyDescent="0.2">
      <c r="B52" s="9"/>
      <c r="D52" s="30"/>
      <c r="E52" s="30"/>
      <c r="F52" s="30"/>
      <c r="G52" s="30"/>
      <c r="H52" s="30"/>
      <c r="I52" s="2"/>
      <c r="J52" s="2"/>
      <c r="K52" s="2"/>
      <c r="L52" s="2"/>
      <c r="M52" s="2"/>
      <c r="N52" s="2"/>
      <c r="O52" s="2"/>
      <c r="P52" s="2"/>
      <c r="Q52" s="2"/>
    </row>
    <row r="53" spans="2:17" s="8" customFormat="1" x14ac:dyDescent="0.2">
      <c r="B53" s="9"/>
      <c r="D53" s="30"/>
      <c r="E53" s="30"/>
      <c r="F53" s="30"/>
      <c r="G53" s="30"/>
      <c r="H53" s="30"/>
      <c r="I53" s="2"/>
      <c r="J53" s="2"/>
      <c r="K53" s="2"/>
      <c r="L53" s="2"/>
      <c r="M53" s="2"/>
      <c r="N53" s="2"/>
      <c r="O53" s="2"/>
      <c r="P53" s="2"/>
      <c r="Q53" s="2"/>
    </row>
  </sheetData>
  <pageMargins left="0.25" right="0.25"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5816-2302-415D-8272-0270590D87E9}">
  <sheetPr>
    <tabColor theme="3" tint="9.9978637043366805E-2"/>
  </sheetPr>
  <dimension ref="A1:AE53"/>
  <sheetViews>
    <sheetView showGridLines="0" zoomScale="130" zoomScaleNormal="130" workbookViewId="0">
      <pane xSplit="3" ySplit="10" topLeftCell="D11" activePane="bottomRight" state="frozen"/>
      <selection pane="topRight" activeCell="J64" sqref="J64"/>
      <selection pane="bottomLeft" activeCell="J64" sqref="J64"/>
      <selection pane="bottomRight" activeCell="A5" sqref="A5"/>
    </sheetView>
  </sheetViews>
  <sheetFormatPr baseColWidth="10" defaultColWidth="9.5" defaultRowHeight="14" x14ac:dyDescent="0.2"/>
  <cols>
    <col min="1" max="1" width="2.83203125" style="8" customWidth="1"/>
    <col min="2" max="2" width="36.33203125" style="14" customWidth="1"/>
    <col min="3" max="3" width="2.5" style="8" customWidth="1"/>
    <col min="4" max="6" width="11.5" style="30" bestFit="1" customWidth="1"/>
    <col min="7" max="7" width="11" style="30" bestFit="1" customWidth="1"/>
    <col min="8" max="8" width="9.5" style="2" customWidth="1"/>
    <col min="9" max="9" width="9.5" style="2"/>
    <col min="10" max="22" width="9.5" style="2" customWidth="1"/>
    <col min="23" max="16384" width="9.5" style="2"/>
  </cols>
  <sheetData>
    <row r="1" spans="1:23" ht="15" x14ac:dyDescent="0.2">
      <c r="A1" s="1"/>
      <c r="B1" s="1"/>
      <c r="C1" s="1"/>
      <c r="D1" s="15"/>
      <c r="E1" s="15"/>
      <c r="F1" s="15"/>
      <c r="G1" s="15"/>
      <c r="H1" s="1"/>
    </row>
    <row r="2" spans="1:23" ht="40.75" customHeight="1" x14ac:dyDescent="0.2">
      <c r="A2" s="3"/>
      <c r="B2" s="3"/>
      <c r="C2" s="3"/>
      <c r="D2" s="16"/>
      <c r="E2" s="16"/>
      <c r="F2" s="16"/>
      <c r="G2" s="16"/>
      <c r="H2" s="16"/>
      <c r="I2" s="16"/>
      <c r="J2" s="16"/>
      <c r="K2" s="16"/>
      <c r="L2" s="16"/>
      <c r="M2" s="16"/>
      <c r="N2" s="16"/>
      <c r="O2" s="16"/>
      <c r="P2" s="16"/>
      <c r="Q2" s="16"/>
      <c r="R2" s="16"/>
      <c r="S2" s="16"/>
      <c r="T2" s="16"/>
      <c r="U2" s="16"/>
      <c r="V2" s="16"/>
      <c r="W2" s="16"/>
    </row>
    <row r="3" spans="1:23" s="4" customFormat="1" ht="26.75" customHeight="1" x14ac:dyDescent="0.2">
      <c r="A3" s="3"/>
      <c r="B3" s="3"/>
      <c r="C3" s="3"/>
      <c r="D3" s="16"/>
      <c r="E3" s="16"/>
      <c r="F3" s="16"/>
      <c r="G3" s="16"/>
      <c r="H3" s="16"/>
      <c r="I3" s="16"/>
      <c r="J3" s="16"/>
      <c r="K3" s="16"/>
      <c r="L3" s="16"/>
      <c r="M3" s="16"/>
      <c r="N3" s="16"/>
      <c r="O3" s="16"/>
      <c r="P3" s="16"/>
      <c r="Q3" s="16"/>
      <c r="R3" s="16"/>
      <c r="S3" s="16"/>
      <c r="T3" s="16"/>
      <c r="U3" s="16"/>
      <c r="V3" s="16"/>
      <c r="W3" s="16"/>
    </row>
    <row r="4" spans="1:23" ht="15" x14ac:dyDescent="0.2">
      <c r="A4" s="3"/>
      <c r="B4" s="3"/>
      <c r="C4" s="3"/>
      <c r="D4" s="16"/>
      <c r="E4" s="16"/>
      <c r="F4" s="16"/>
      <c r="G4" s="16"/>
      <c r="H4" s="16"/>
      <c r="I4" s="16"/>
      <c r="J4" s="16"/>
      <c r="K4" s="16"/>
      <c r="L4" s="16"/>
      <c r="M4" s="16"/>
      <c r="N4" s="16"/>
      <c r="O4" s="16"/>
      <c r="P4" s="16"/>
      <c r="Q4" s="16"/>
      <c r="R4" s="16"/>
      <c r="S4" s="16"/>
      <c r="T4" s="16"/>
      <c r="U4" s="16"/>
      <c r="V4" s="16"/>
      <c r="W4" s="16"/>
    </row>
    <row r="5" spans="1:23" ht="15" x14ac:dyDescent="0.2">
      <c r="A5" s="3"/>
      <c r="B5" s="3"/>
      <c r="C5" s="3"/>
      <c r="D5" s="16"/>
      <c r="E5" s="16"/>
      <c r="F5" s="16"/>
      <c r="G5" s="16"/>
      <c r="H5" s="16"/>
      <c r="I5" s="16"/>
      <c r="J5" s="16"/>
      <c r="K5" s="16"/>
      <c r="L5" s="16"/>
      <c r="M5" s="16"/>
      <c r="N5" s="16"/>
      <c r="O5" s="16"/>
      <c r="P5" s="16"/>
      <c r="Q5" s="16"/>
      <c r="R5" s="16"/>
      <c r="S5" s="16"/>
      <c r="T5" s="16"/>
      <c r="U5" s="16"/>
      <c r="V5" s="16"/>
      <c r="W5" s="16"/>
    </row>
    <row r="6" spans="1:23" s="104" customFormat="1" ht="15" x14ac:dyDescent="0.2">
      <c r="A6" s="1"/>
      <c r="B6" s="1"/>
      <c r="C6" s="1"/>
      <c r="D6" s="15"/>
      <c r="E6" s="15"/>
      <c r="F6" s="15"/>
      <c r="G6" s="15"/>
      <c r="H6" s="15"/>
      <c r="I6" s="15"/>
      <c r="J6" s="15"/>
      <c r="K6" s="15"/>
      <c r="L6" s="15"/>
      <c r="M6" s="15"/>
      <c r="N6" s="15"/>
      <c r="O6" s="15"/>
      <c r="P6" s="15"/>
      <c r="Q6" s="15"/>
      <c r="R6" s="15"/>
      <c r="S6" s="15"/>
      <c r="T6" s="15"/>
      <c r="U6" s="15"/>
      <c r="V6" s="15"/>
    </row>
    <row r="7" spans="1:23" ht="19" x14ac:dyDescent="0.25">
      <c r="A7" s="1"/>
      <c r="B7" s="17" t="s">
        <v>36</v>
      </c>
      <c r="C7" s="1"/>
      <c r="D7" s="18"/>
      <c r="E7" s="18"/>
      <c r="F7" s="18"/>
      <c r="G7" s="18"/>
      <c r="H7" s="5"/>
    </row>
    <row r="8" spans="1:23" ht="15" x14ac:dyDescent="0.2">
      <c r="A8" s="1"/>
      <c r="B8" s="36" t="s">
        <v>12</v>
      </c>
      <c r="C8" s="1"/>
      <c r="D8" s="18"/>
      <c r="E8" s="18"/>
      <c r="F8" s="18"/>
      <c r="G8" s="18"/>
    </row>
    <row r="9" spans="1:23" ht="15" x14ac:dyDescent="0.2">
      <c r="A9" s="1"/>
      <c r="B9" s="37"/>
      <c r="C9" s="37"/>
      <c r="D9" s="100">
        <v>2020</v>
      </c>
      <c r="E9" s="100"/>
      <c r="F9" s="100">
        <v>2021</v>
      </c>
      <c r="G9" s="100"/>
      <c r="H9" s="100"/>
      <c r="I9" s="100"/>
      <c r="J9" s="100">
        <v>2022</v>
      </c>
      <c r="K9" s="100"/>
      <c r="L9" s="100"/>
      <c r="M9" s="100"/>
      <c r="N9" s="100">
        <v>2023</v>
      </c>
      <c r="O9" s="100"/>
      <c r="P9" s="100"/>
      <c r="Q9" s="100"/>
      <c r="R9" s="100">
        <v>2024</v>
      </c>
      <c r="S9" s="100"/>
      <c r="T9" s="100"/>
      <c r="U9" s="100"/>
      <c r="V9" s="100">
        <v>2025</v>
      </c>
      <c r="W9" s="100"/>
    </row>
    <row r="10" spans="1:23" ht="15" x14ac:dyDescent="0.2">
      <c r="A10" s="1"/>
      <c r="B10" s="37"/>
      <c r="C10" s="37"/>
      <c r="D10" s="38" t="s">
        <v>37</v>
      </c>
      <c r="E10" s="38" t="s">
        <v>38</v>
      </c>
      <c r="F10" s="39" t="s">
        <v>39</v>
      </c>
      <c r="G10" s="38" t="s">
        <v>40</v>
      </c>
      <c r="H10" s="38" t="s">
        <v>37</v>
      </c>
      <c r="I10" s="38" t="s">
        <v>38</v>
      </c>
      <c r="J10" s="39" t="s">
        <v>39</v>
      </c>
      <c r="K10" s="38" t="s">
        <v>40</v>
      </c>
      <c r="L10" s="38" t="s">
        <v>37</v>
      </c>
      <c r="M10" s="38" t="s">
        <v>38</v>
      </c>
      <c r="N10" s="39" t="s">
        <v>39</v>
      </c>
      <c r="O10" s="38" t="s">
        <v>40</v>
      </c>
      <c r="P10" s="38" t="s">
        <v>37</v>
      </c>
      <c r="Q10" s="38" t="s">
        <v>38</v>
      </c>
      <c r="R10" s="39" t="s">
        <v>39</v>
      </c>
      <c r="S10" s="38" t="s">
        <v>40</v>
      </c>
      <c r="T10" s="38" t="s">
        <v>37</v>
      </c>
      <c r="U10" s="38" t="s">
        <v>38</v>
      </c>
      <c r="V10" s="38" t="s">
        <v>39</v>
      </c>
      <c r="W10" s="38" t="s">
        <v>40</v>
      </c>
    </row>
    <row r="11" spans="1:23" ht="15" x14ac:dyDescent="0.2">
      <c r="A11" s="1"/>
      <c r="B11" s="1" t="s">
        <v>13</v>
      </c>
      <c r="C11" s="1"/>
      <c r="D11" s="40">
        <v>453.7803275906</v>
      </c>
      <c r="E11" s="40">
        <v>512.98360345749995</v>
      </c>
      <c r="F11" s="40">
        <v>552.49497774960003</v>
      </c>
      <c r="G11" s="40">
        <v>541.80879242440005</v>
      </c>
      <c r="H11" s="40">
        <v>581.91576161410001</v>
      </c>
      <c r="I11" s="40">
        <v>590.54535967059985</v>
      </c>
      <c r="J11" s="40">
        <v>640.0577906540999</v>
      </c>
      <c r="K11" s="40">
        <v>627.56655403600007</v>
      </c>
      <c r="L11" s="40">
        <v>630.72324105060022</v>
      </c>
      <c r="M11" s="40">
        <v>700.46520482239976</v>
      </c>
      <c r="N11" s="40">
        <v>781.29457594459996</v>
      </c>
      <c r="O11" s="40">
        <v>768.78182191740007</v>
      </c>
      <c r="P11" s="40">
        <v>768.85625438980003</v>
      </c>
      <c r="Q11" s="40">
        <v>846.7868695464</v>
      </c>
      <c r="R11" s="40">
        <v>877.52731655929995</v>
      </c>
      <c r="S11" s="40">
        <v>942.81468019850001</v>
      </c>
      <c r="T11" s="40">
        <v>944.2418030936002</v>
      </c>
      <c r="U11" s="40">
        <v>915.21661315380004</v>
      </c>
      <c r="V11" s="40">
        <v>923.1756973601</v>
      </c>
      <c r="W11" s="40">
        <v>921.47083403479996</v>
      </c>
    </row>
    <row r="12" spans="1:23" ht="15" x14ac:dyDescent="0.2">
      <c r="A12" s="1"/>
      <c r="B12" s="1" t="s">
        <v>15</v>
      </c>
      <c r="C12" s="1"/>
      <c r="D12" s="40" t="s">
        <v>41</v>
      </c>
      <c r="E12" s="40" t="s">
        <v>41</v>
      </c>
      <c r="F12" s="42">
        <v>0.81390455691598107</v>
      </c>
      <c r="G12" s="42">
        <v>0.18345744104962899</v>
      </c>
      <c r="H12" s="42">
        <v>0.28237326792866974</v>
      </c>
      <c r="I12" s="42">
        <v>0.15119733981814448</v>
      </c>
      <c r="J12" s="42">
        <v>0.15848616988548411</v>
      </c>
      <c r="K12" s="42">
        <v>0.15828049084966817</v>
      </c>
      <c r="L12" s="42">
        <v>8.3873788366067861E-2</v>
      </c>
      <c r="M12" s="42">
        <v>0.18613277261735164</v>
      </c>
      <c r="N12" s="42">
        <v>0.22066255165203863</v>
      </c>
      <c r="O12" s="42">
        <v>0.2250203854447273</v>
      </c>
      <c r="P12" s="42">
        <v>0.21900733055136931</v>
      </c>
      <c r="Q12" s="42">
        <v>0.20889212442907787</v>
      </c>
      <c r="R12" s="42">
        <v>0.12317088020015086</v>
      </c>
      <c r="S12" s="42">
        <v>0.2263748352517608</v>
      </c>
      <c r="T12" s="42">
        <v>0.22811227417665253</v>
      </c>
      <c r="U12" s="42">
        <v>8.0811058919768003E-2</v>
      </c>
      <c r="V12" s="42">
        <v>5.2019327420806637E-2</v>
      </c>
      <c r="W12" s="47">
        <v>-2.2638432145759887E-2</v>
      </c>
    </row>
    <row r="13" spans="1:23" ht="15" x14ac:dyDescent="0.2">
      <c r="A13" s="1"/>
      <c r="B13" s="1" t="s">
        <v>16</v>
      </c>
      <c r="C13" s="1"/>
      <c r="D13" s="42">
        <v>0.12794603640526456</v>
      </c>
      <c r="E13" s="42">
        <v>0.14302667016700987</v>
      </c>
      <c r="F13" s="42">
        <v>0.11929393758629103</v>
      </c>
      <c r="G13" s="42">
        <v>0.10203206168459071</v>
      </c>
      <c r="H13" s="42">
        <v>0.10996415535954356</v>
      </c>
      <c r="I13" s="42">
        <v>0.10759338712447311</v>
      </c>
      <c r="J13" s="42">
        <v>0.11675889224569555</v>
      </c>
      <c r="K13" s="42">
        <v>0.12504212992204541</v>
      </c>
      <c r="L13" s="42">
        <v>0.1240140105536791</v>
      </c>
      <c r="M13" s="42">
        <v>0.13859551136935433</v>
      </c>
      <c r="N13" s="42">
        <v>0.11964725775202194</v>
      </c>
      <c r="O13" s="42">
        <v>0.12857347144001552</v>
      </c>
      <c r="P13" s="42">
        <v>0.12634179889632796</v>
      </c>
      <c r="Q13" s="42">
        <v>0.13364860584638336</v>
      </c>
      <c r="R13" s="42">
        <v>0.14371606379637708</v>
      </c>
      <c r="S13" s="42">
        <v>0.14340439680514322</v>
      </c>
      <c r="T13" s="42">
        <v>0.14276400166921813</v>
      </c>
      <c r="U13" s="42">
        <v>0.17106335334167536</v>
      </c>
      <c r="V13" s="42">
        <v>0.18486998530760532</v>
      </c>
      <c r="W13" s="42">
        <v>0.19245215710452199</v>
      </c>
    </row>
    <row r="14" spans="1:23" ht="15" x14ac:dyDescent="0.2">
      <c r="A14" s="1"/>
      <c r="B14" s="1" t="s">
        <v>17</v>
      </c>
      <c r="C14" s="1"/>
      <c r="D14" s="40">
        <v>21.869467541299748</v>
      </c>
      <c r="E14" s="40">
        <v>18.982276085900121</v>
      </c>
      <c r="F14" s="40">
        <v>16.043254551699924</v>
      </c>
      <c r="G14" s="40">
        <v>16.404341504299971</v>
      </c>
      <c r="H14" s="40">
        <v>17.810290191599961</v>
      </c>
      <c r="I14" s="40">
        <v>20.748953112800017</v>
      </c>
      <c r="J14" s="40">
        <v>22.931825551900538</v>
      </c>
      <c r="K14" s="40">
        <v>24.982293435399441</v>
      </c>
      <c r="L14" s="40">
        <v>25.247475895799731</v>
      </c>
      <c r="M14" s="40">
        <v>29.303706412000103</v>
      </c>
      <c r="N14" s="40">
        <v>30.659201081500225</v>
      </c>
      <c r="O14" s="40">
        <v>33.532334248300309</v>
      </c>
      <c r="P14" s="40">
        <v>32.873564674799979</v>
      </c>
      <c r="Q14" s="40">
        <v>37.513388206999359</v>
      </c>
      <c r="R14" s="40">
        <v>46.8</v>
      </c>
      <c r="S14" s="40">
        <v>51.516378547200013</v>
      </c>
      <c r="T14" s="40">
        <v>50.752781316200213</v>
      </c>
      <c r="U14" s="40">
        <v>56.716312183899731</v>
      </c>
      <c r="V14" s="40">
        <v>68.052787702200561</v>
      </c>
      <c r="W14" s="40">
        <v>60.338302837799752</v>
      </c>
    </row>
    <row r="15" spans="1:23" ht="15" x14ac:dyDescent="0.2">
      <c r="A15" s="1"/>
      <c r="B15" s="1" t="s">
        <v>18</v>
      </c>
      <c r="C15" s="1"/>
      <c r="D15" s="42">
        <v>4.8193952473476243E-2</v>
      </c>
      <c r="E15" s="42">
        <v>3.7003670210821384E-2</v>
      </c>
      <c r="F15" s="42">
        <v>2.9037828754655125E-2</v>
      </c>
      <c r="G15" s="42">
        <v>3.0276993902030556E-2</v>
      </c>
      <c r="H15" s="42">
        <v>3.0606303122291324E-2</v>
      </c>
      <c r="I15" s="42">
        <v>3.5135240287677699E-2</v>
      </c>
      <c r="J15" s="42">
        <v>3.5827742255062772E-2</v>
      </c>
      <c r="K15" s="42">
        <v>3.9808197671996004E-2</v>
      </c>
      <c r="L15" s="42">
        <v>4.0029404741365043E-2</v>
      </c>
      <c r="M15" s="42">
        <v>4.1834635339852523E-2</v>
      </c>
      <c r="N15" s="42">
        <v>3.9241538371660369E-2</v>
      </c>
      <c r="O15" s="42">
        <v>4.3617491064848316E-2</v>
      </c>
      <c r="P15" s="42">
        <v>4.2756450880262406E-2</v>
      </c>
      <c r="Q15" s="42">
        <v>4.430086194781771E-2</v>
      </c>
      <c r="R15" s="42">
        <v>5.3342750028610351E-2</v>
      </c>
      <c r="S15" s="42">
        <v>5.464104413006568E-2</v>
      </c>
      <c r="T15" s="42">
        <v>5.3749771668570132E-2</v>
      </c>
      <c r="U15" s="42">
        <v>6.1970370040003962E-2</v>
      </c>
      <c r="V15" s="42">
        <v>7.3715965332279601E-2</v>
      </c>
      <c r="W15" s="42">
        <v>6.5480426085326393E-2</v>
      </c>
    </row>
    <row r="16" spans="1:23" ht="13" customHeight="1" x14ac:dyDescent="0.2">
      <c r="A16"/>
      <c r="B16" s="1" t="s">
        <v>19</v>
      </c>
      <c r="C16"/>
      <c r="D16" s="40">
        <v>16.6190337729997</v>
      </c>
      <c r="E16" s="40">
        <v>11.192474767800189</v>
      </c>
      <c r="F16" s="40">
        <v>10.276700148099945</v>
      </c>
      <c r="G16" s="40">
        <v>9.2580621317000205</v>
      </c>
      <c r="H16" s="40">
        <v>10.137130506099981</v>
      </c>
      <c r="I16" s="40">
        <v>11.813613696500054</v>
      </c>
      <c r="J16" s="40">
        <v>14.11917293680056</v>
      </c>
      <c r="K16" s="40">
        <v>14.605253549399636</v>
      </c>
      <c r="L16" s="40">
        <v>13.696048980099691</v>
      </c>
      <c r="M16" s="40">
        <v>16.048108523000074</v>
      </c>
      <c r="N16" s="40">
        <v>18.248195215300264</v>
      </c>
      <c r="O16" s="40">
        <v>20.449990727700403</v>
      </c>
      <c r="P16" s="40">
        <v>18.335179157600063</v>
      </c>
      <c r="Q16" s="40">
        <v>21.167121369199439</v>
      </c>
      <c r="R16" s="40">
        <v>30.618311721900007</v>
      </c>
      <c r="S16" s="40">
        <v>34.421901842500027</v>
      </c>
      <c r="T16" s="40">
        <v>33.059480005100113</v>
      </c>
      <c r="U16" s="40">
        <v>36.435787020999669</v>
      </c>
      <c r="V16" s="40">
        <v>47.716345628000383</v>
      </c>
      <c r="W16" s="40">
        <v>38.25635034439977</v>
      </c>
    </row>
    <row r="17" spans="1:23" ht="13" customHeight="1" x14ac:dyDescent="0.2">
      <c r="A17"/>
      <c r="B17" s="1" t="s">
        <v>20</v>
      </c>
      <c r="C17"/>
      <c r="D17" s="42">
        <v>3.6623521916960659E-2</v>
      </c>
      <c r="E17" s="42">
        <v>2.1818386966684842E-2</v>
      </c>
      <c r="F17" s="42">
        <v>1.8600531338689438E-2</v>
      </c>
      <c r="G17" s="42">
        <v>1.7087323537651529E-2</v>
      </c>
      <c r="H17" s="42">
        <v>1.7420271411762864E-2</v>
      </c>
      <c r="I17" s="42">
        <v>2.0004583057073498E-2</v>
      </c>
      <c r="J17" s="42">
        <v>2.2059215812952001E-2</v>
      </c>
      <c r="K17" s="42">
        <v>2.3272836092792643E-2</v>
      </c>
      <c r="L17" s="42">
        <v>2.1714831622957811E-2</v>
      </c>
      <c r="M17" s="42">
        <v>2.2910643401722264E-2</v>
      </c>
      <c r="N17" s="42">
        <v>2.3356357227026399E-2</v>
      </c>
      <c r="O17" s="42">
        <v>2.6600512843418148E-2</v>
      </c>
      <c r="P17" s="42">
        <v>2.3847343444128855E-2</v>
      </c>
      <c r="Q17" s="42">
        <v>2.4996988180200259E-2</v>
      </c>
      <c r="R17" s="42">
        <v>3.4891576756780084E-2</v>
      </c>
      <c r="S17" s="42">
        <v>3.6509721969170829E-2</v>
      </c>
      <c r="T17" s="42">
        <v>3.5011667452963802E-2</v>
      </c>
      <c r="U17" s="42">
        <v>3.981110755348255E-2</v>
      </c>
      <c r="V17" s="42">
        <v>5.1687176952825924E-2</v>
      </c>
      <c r="W17" s="42">
        <v>4.1516615536151602E-2</v>
      </c>
    </row>
    <row r="18" spans="1:23" ht="15" x14ac:dyDescent="0.2">
      <c r="A18" s="1"/>
      <c r="B18" s="1" t="s">
        <v>21</v>
      </c>
      <c r="C18" s="1"/>
      <c r="D18" s="40">
        <v>-1.8999999999999997</v>
      </c>
      <c r="E18" s="40">
        <v>-22.3</v>
      </c>
      <c r="F18" s="40">
        <v>-2.4</v>
      </c>
      <c r="G18" s="40">
        <v>-11.546643</v>
      </c>
      <c r="H18" s="40">
        <v>-8.9982722197000005</v>
      </c>
      <c r="I18" s="40">
        <v>-12.292069476600002</v>
      </c>
      <c r="J18" s="40">
        <v>-3.5865631549999999</v>
      </c>
      <c r="K18" s="40">
        <v>0.27913462060000027</v>
      </c>
      <c r="L18" s="40">
        <v>-2.776205430000056E-2</v>
      </c>
      <c r="M18" s="40">
        <v>-1.6804436799999767E-2</v>
      </c>
      <c r="N18" s="40">
        <v>-0.88616099999999998</v>
      </c>
      <c r="O18" s="40">
        <v>-14.3426558704</v>
      </c>
      <c r="P18" s="40">
        <v>-0.65238783839999925</v>
      </c>
      <c r="Q18" s="40">
        <v>-1.695495829999949E-2</v>
      </c>
      <c r="R18" s="40">
        <v>-4.7869307399999999</v>
      </c>
      <c r="S18" s="40">
        <v>-14.819987389</v>
      </c>
      <c r="T18" s="40">
        <v>-10.688091132100002</v>
      </c>
      <c r="U18" s="40">
        <v>-8.1890689599998012E-2</v>
      </c>
      <c r="V18" s="40">
        <v>0</v>
      </c>
      <c r="W18" s="40">
        <v>-17.971685000000001</v>
      </c>
    </row>
    <row r="19" spans="1:23" ht="15" x14ac:dyDescent="0.2">
      <c r="A19" s="1"/>
      <c r="B19" s="1" t="s">
        <v>22</v>
      </c>
      <c r="C19" s="1"/>
      <c r="D19" s="40">
        <v>9.9674518621996846</v>
      </c>
      <c r="E19" s="40">
        <v>-18.920213920099819</v>
      </c>
      <c r="F19" s="40">
        <v>3.3521964463999092</v>
      </c>
      <c r="G19" s="40">
        <v>-6.8700216243000103</v>
      </c>
      <c r="H19" s="40">
        <v>-8.7318563199000643</v>
      </c>
      <c r="I19" s="40">
        <v>-10.372419737199976</v>
      </c>
      <c r="J19" s="40">
        <v>0.6825680098004826</v>
      </c>
      <c r="K19" s="40">
        <v>4.952303758499597</v>
      </c>
      <c r="L19" s="40">
        <v>3.621057139999643</v>
      </c>
      <c r="M19" s="40">
        <v>5.9658873891001685</v>
      </c>
      <c r="N19" s="40">
        <v>7.4373124216002733</v>
      </c>
      <c r="O19" s="40">
        <v>-3.8652408864996048</v>
      </c>
      <c r="P19" s="40">
        <v>7.6796912649999669</v>
      </c>
      <c r="Q19" s="40">
        <v>11.055010887999391</v>
      </c>
      <c r="R19" s="40">
        <v>15.866954870199953</v>
      </c>
      <c r="S19" s="40">
        <v>9.6145629703999624</v>
      </c>
      <c r="T19" s="40">
        <v>12.356933719700136</v>
      </c>
      <c r="U19" s="40">
        <v>26.314074532399676</v>
      </c>
      <c r="V19" s="40">
        <v>37.790368372600412</v>
      </c>
      <c r="W19" s="40">
        <v>10.384950269599781</v>
      </c>
    </row>
    <row r="20" spans="1:23" ht="15" x14ac:dyDescent="0.2">
      <c r="A20" s="1"/>
      <c r="B20" s="1" t="s">
        <v>23</v>
      </c>
      <c r="C20" s="1"/>
      <c r="D20" s="40">
        <v>5.1003845520997064</v>
      </c>
      <c r="E20" s="40">
        <v>-22.66885840039977</v>
      </c>
      <c r="F20" s="40">
        <v>-0.11870671590000292</v>
      </c>
      <c r="G20" s="40">
        <v>-8.5962170587001658</v>
      </c>
      <c r="H20" s="40">
        <v>-6.2387779222001818</v>
      </c>
      <c r="I20" s="40">
        <v>-12.679956453000001</v>
      </c>
      <c r="J20" s="40">
        <v>-1.8938666851995083</v>
      </c>
      <c r="K20" s="40">
        <v>10.544130162799521</v>
      </c>
      <c r="L20" s="40">
        <v>6.5543884608997098</v>
      </c>
      <c r="M20" s="40">
        <v>4.8775293975001706</v>
      </c>
      <c r="N20" s="40">
        <v>1.4363840496004121</v>
      </c>
      <c r="O20" s="40">
        <v>0.44007909610053281</v>
      </c>
      <c r="P20" s="40">
        <v>6.0742296357998331</v>
      </c>
      <c r="Q20" s="40">
        <v>-2.9142997167006741</v>
      </c>
      <c r="R20" s="40">
        <v>12.847360446900025</v>
      </c>
      <c r="S20" s="40">
        <v>3.06291058000186E-2</v>
      </c>
      <c r="T20" s="40">
        <v>16.920120153200134</v>
      </c>
      <c r="U20" s="40">
        <v>15.183353431099476</v>
      </c>
      <c r="V20" s="40">
        <v>30.400782474400302</v>
      </c>
      <c r="W20" s="40">
        <v>8.6482622309997677</v>
      </c>
    </row>
    <row r="21" spans="1:23" ht="14.5" customHeight="1" x14ac:dyDescent="0.2">
      <c r="B21" s="43" t="s">
        <v>24</v>
      </c>
      <c r="C21" s="8" t="s">
        <v>14</v>
      </c>
      <c r="D21" s="40">
        <v>0.25012920171154235</v>
      </c>
      <c r="E21" s="40">
        <v>-1.1117090088960766</v>
      </c>
      <c r="F21" s="40">
        <v>-5.8204988086247135E-3</v>
      </c>
      <c r="G21" s="40">
        <v>-0.41443979884558552</v>
      </c>
      <c r="H21" s="40">
        <v>-0.26932146714843086</v>
      </c>
      <c r="I21" s="40">
        <v>-0.44791853354785499</v>
      </c>
      <c r="J21" s="40">
        <v>-6.5081376354261422E-2</v>
      </c>
      <c r="K21" s="40">
        <v>0.36234150419145206</v>
      </c>
      <c r="L21" s="40">
        <v>0.22511380163936576</v>
      </c>
      <c r="M21" s="40">
        <v>0.16751547177656087</v>
      </c>
      <c r="N21" s="40">
        <v>4.9322176508395377E-2</v>
      </c>
      <c r="O21" s="40">
        <v>1.5111002853753363E-2</v>
      </c>
      <c r="P21" s="40">
        <v>0.20735387628706889</v>
      </c>
      <c r="Q21" s="40">
        <v>-9.7696979184179716E-2</v>
      </c>
      <c r="R21" s="40">
        <v>0.43055472898166919</v>
      </c>
      <c r="S21" s="40">
        <v>1.0264759365226201E-3</v>
      </c>
      <c r="T21" s="40">
        <v>0.56704548588079728</v>
      </c>
      <c r="U21" s="40">
        <v>0.5088410688389432</v>
      </c>
      <c r="V21" s="40">
        <v>1.011577050769114</v>
      </c>
      <c r="W21" s="40">
        <v>0.28307013478384241</v>
      </c>
    </row>
    <row r="22" spans="1:23" ht="13" customHeight="1" x14ac:dyDescent="0.2">
      <c r="B22" s="1" t="s">
        <v>25</v>
      </c>
      <c r="C22" s="8" t="s">
        <v>14</v>
      </c>
      <c r="D22" s="40">
        <v>38.799999999999997</v>
      </c>
      <c r="E22" s="40">
        <v>48.5</v>
      </c>
      <c r="F22" s="40">
        <v>7.0457209728997414</v>
      </c>
      <c r="G22" s="40">
        <v>-20.3</v>
      </c>
      <c r="H22" s="40">
        <v>-8.3000000000000007</v>
      </c>
      <c r="I22" s="40">
        <v>-47.670843717799123</v>
      </c>
      <c r="J22" s="40">
        <v>90.277743208700116</v>
      </c>
      <c r="K22" s="40">
        <v>30.336080960899679</v>
      </c>
      <c r="L22" s="40">
        <v>54.185521192800813</v>
      </c>
      <c r="M22" s="40">
        <v>-32.996778791901107</v>
      </c>
      <c r="N22" s="40">
        <v>92.008636295598365</v>
      </c>
      <c r="O22" s="40">
        <v>130.32010573219969</v>
      </c>
      <c r="P22" s="40">
        <v>127.83932094600004</v>
      </c>
      <c r="Q22" s="40">
        <v>79.550919182201099</v>
      </c>
      <c r="R22" s="40">
        <v>122.36587292660025</v>
      </c>
      <c r="S22" s="40">
        <v>190.17449440469977</v>
      </c>
      <c r="T22" s="40">
        <v>160.47379453450077</v>
      </c>
      <c r="U22" s="40">
        <v>194.63241442839995</v>
      </c>
      <c r="V22" s="40">
        <v>0</v>
      </c>
      <c r="W22" s="40">
        <v>0</v>
      </c>
    </row>
    <row r="23" spans="1:23" ht="13" customHeight="1" x14ac:dyDescent="0.2">
      <c r="B23" s="1" t="s">
        <v>26</v>
      </c>
      <c r="C23" s="8" t="s">
        <v>14</v>
      </c>
      <c r="D23" s="40">
        <v>636</v>
      </c>
      <c r="E23" s="40">
        <v>714</v>
      </c>
      <c r="F23" s="40">
        <v>795</v>
      </c>
      <c r="G23" s="40">
        <v>806</v>
      </c>
      <c r="H23" s="40">
        <v>887</v>
      </c>
      <c r="I23" s="40">
        <v>909</v>
      </c>
      <c r="J23" s="40">
        <v>961</v>
      </c>
      <c r="K23" s="40">
        <v>926</v>
      </c>
      <c r="L23" s="40">
        <v>946</v>
      </c>
      <c r="M23" s="40">
        <v>1029</v>
      </c>
      <c r="N23" s="40">
        <v>1121</v>
      </c>
      <c r="O23" s="40">
        <v>1069</v>
      </c>
      <c r="P23" s="40">
        <v>1067</v>
      </c>
      <c r="Q23" s="40">
        <v>1168</v>
      </c>
      <c r="R23" s="40">
        <v>1196</v>
      </c>
      <c r="S23" s="40">
        <v>1252</v>
      </c>
      <c r="T23" s="40">
        <v>1281</v>
      </c>
      <c r="U23" s="40">
        <v>1217</v>
      </c>
      <c r="V23" s="40">
        <v>1185</v>
      </c>
      <c r="W23" s="97">
        <v>1170</v>
      </c>
    </row>
    <row r="24" spans="1:23" ht="13" customHeight="1" x14ac:dyDescent="0.2">
      <c r="B24" s="1" t="s">
        <v>27</v>
      </c>
      <c r="D24" s="40">
        <v>668</v>
      </c>
      <c r="E24" s="40">
        <v>654</v>
      </c>
      <c r="F24" s="40">
        <v>632</v>
      </c>
      <c r="G24" s="40">
        <v>622</v>
      </c>
      <c r="H24" s="40">
        <v>624</v>
      </c>
      <c r="I24" s="40">
        <v>621</v>
      </c>
      <c r="J24" s="40">
        <v>635</v>
      </c>
      <c r="K24" s="40">
        <v>638</v>
      </c>
      <c r="L24" s="40">
        <v>625</v>
      </c>
      <c r="M24" s="40">
        <v>640</v>
      </c>
      <c r="N24" s="40">
        <v>650</v>
      </c>
      <c r="O24" s="40">
        <v>676</v>
      </c>
      <c r="P24" s="40">
        <v>683</v>
      </c>
      <c r="Q24" s="40">
        <v>679</v>
      </c>
      <c r="R24" s="40">
        <v>684</v>
      </c>
      <c r="S24" s="40">
        <v>699</v>
      </c>
      <c r="T24" s="40">
        <v>687</v>
      </c>
      <c r="U24" s="40">
        <v>689</v>
      </c>
      <c r="V24" s="40">
        <v>702</v>
      </c>
      <c r="W24" s="97">
        <v>702</v>
      </c>
    </row>
    <row r="25" spans="1:23" ht="13" customHeight="1" x14ac:dyDescent="0.2">
      <c r="B25" s="20" t="s">
        <v>181</v>
      </c>
      <c r="D25" s="40">
        <v>280</v>
      </c>
      <c r="E25" s="40">
        <v>304</v>
      </c>
      <c r="F25" s="40">
        <v>331</v>
      </c>
      <c r="G25" s="40">
        <v>332</v>
      </c>
      <c r="H25" s="40">
        <v>382</v>
      </c>
      <c r="I25" s="40">
        <v>392</v>
      </c>
      <c r="J25" s="40">
        <v>414</v>
      </c>
      <c r="K25" s="40">
        <v>412</v>
      </c>
      <c r="L25" s="40">
        <v>431</v>
      </c>
      <c r="M25" s="40">
        <v>459</v>
      </c>
      <c r="N25" s="40">
        <v>501</v>
      </c>
      <c r="O25" s="40">
        <v>486</v>
      </c>
      <c r="P25" s="40">
        <v>496</v>
      </c>
      <c r="Q25" s="40">
        <v>531</v>
      </c>
      <c r="R25" s="40">
        <v>548</v>
      </c>
      <c r="S25" s="40">
        <v>591</v>
      </c>
      <c r="T25" s="40">
        <v>618</v>
      </c>
      <c r="U25" s="40">
        <v>571</v>
      </c>
      <c r="V25" s="40">
        <v>553</v>
      </c>
      <c r="W25" s="97">
        <v>536</v>
      </c>
    </row>
    <row r="26" spans="1:23" ht="15" x14ac:dyDescent="0.2">
      <c r="A26" s="1"/>
      <c r="B26" s="44"/>
      <c r="C26" s="1"/>
      <c r="D26" s="45"/>
      <c r="E26" s="45"/>
      <c r="F26" s="45"/>
      <c r="G26" s="45"/>
      <c r="H26" s="41"/>
      <c r="I26" s="41"/>
      <c r="J26" s="41"/>
      <c r="K26" s="41"/>
      <c r="L26" s="41"/>
      <c r="M26" s="41"/>
      <c r="N26" s="41"/>
      <c r="O26" s="41"/>
      <c r="P26" s="41"/>
      <c r="Q26" s="41"/>
      <c r="R26" s="41"/>
      <c r="S26" s="41"/>
      <c r="T26" s="41"/>
      <c r="U26" s="41"/>
      <c r="V26" s="41" t="s">
        <v>14</v>
      </c>
    </row>
    <row r="27" spans="1:23" x14ac:dyDescent="0.2">
      <c r="B27" s="9"/>
      <c r="D27" s="32"/>
      <c r="E27" s="32"/>
      <c r="F27" s="32"/>
      <c r="G27" s="32"/>
      <c r="H27" s="41"/>
      <c r="I27" s="41"/>
      <c r="J27" s="41"/>
      <c r="K27" s="41"/>
      <c r="L27" s="41"/>
      <c r="M27" s="41"/>
      <c r="N27" s="41"/>
      <c r="O27" s="41"/>
      <c r="P27" s="41"/>
      <c r="Q27" s="41"/>
      <c r="R27" s="41"/>
      <c r="S27" s="41"/>
      <c r="T27" s="41"/>
      <c r="U27" s="41"/>
      <c r="V27" s="41" t="s">
        <v>14</v>
      </c>
    </row>
    <row r="28" spans="1:23" ht="15" x14ac:dyDescent="0.2">
      <c r="B28" s="31" t="s">
        <v>28</v>
      </c>
      <c r="D28" s="32"/>
      <c r="E28" s="32"/>
      <c r="F28" s="32"/>
      <c r="G28" s="32"/>
      <c r="H28" s="41"/>
      <c r="I28" s="41"/>
      <c r="J28" s="41"/>
      <c r="K28" s="41"/>
      <c r="L28" s="41"/>
      <c r="M28" s="41"/>
      <c r="N28" s="41"/>
      <c r="O28" s="41"/>
      <c r="P28" s="41"/>
      <c r="Q28" s="41"/>
      <c r="R28" s="41"/>
      <c r="S28" s="41"/>
      <c r="T28" s="41"/>
      <c r="U28" s="41"/>
      <c r="V28" s="41" t="s">
        <v>14</v>
      </c>
    </row>
    <row r="29" spans="1:23" ht="15" x14ac:dyDescent="0.2">
      <c r="B29" s="46" t="s">
        <v>29</v>
      </c>
      <c r="D29" s="32"/>
      <c r="E29" s="32"/>
      <c r="F29" s="32"/>
      <c r="G29" s="32"/>
      <c r="H29" s="41"/>
      <c r="I29" s="41"/>
      <c r="J29" s="41"/>
      <c r="K29" s="41"/>
      <c r="L29" s="41"/>
      <c r="M29" s="41"/>
      <c r="N29" s="41"/>
      <c r="O29" s="41"/>
      <c r="P29" s="41"/>
      <c r="Q29" s="41"/>
      <c r="R29" s="41"/>
      <c r="S29" s="41"/>
      <c r="T29" s="41"/>
      <c r="U29" s="41"/>
      <c r="V29" s="41" t="s">
        <v>14</v>
      </c>
    </row>
    <row r="30" spans="1:23" ht="15" x14ac:dyDescent="0.2">
      <c r="B30" s="1" t="s">
        <v>30</v>
      </c>
      <c r="D30" s="32">
        <v>389.25303881783799</v>
      </c>
      <c r="E30" s="32">
        <v>449.219274871913</v>
      </c>
      <c r="F30" s="32">
        <v>488.47600357945902</v>
      </c>
      <c r="G30" s="32">
        <v>484.40839018707504</v>
      </c>
      <c r="H30" s="32">
        <v>501.3</v>
      </c>
      <c r="I30" s="32">
        <v>503.62399761483999</v>
      </c>
      <c r="J30" s="32">
        <v>540.80570260472996</v>
      </c>
      <c r="K30" s="32">
        <v>525.25951916102201</v>
      </c>
      <c r="L30" s="32">
        <v>514.41820613828497</v>
      </c>
      <c r="M30" s="32">
        <v>564.80288675365603</v>
      </c>
      <c r="N30" s="32">
        <v>615.48504971348996</v>
      </c>
      <c r="O30" s="32">
        <v>586.556335977554</v>
      </c>
      <c r="P30" s="32">
        <v>573.58624601982899</v>
      </c>
      <c r="Q30" s="32">
        <v>631.8498872088669</v>
      </c>
      <c r="R30" s="32">
        <v>627.70133930233999</v>
      </c>
      <c r="S30" s="32">
        <v>652.98510936806997</v>
      </c>
      <c r="T30" s="33">
        <v>649.4737372780711</v>
      </c>
      <c r="U30" s="33">
        <v>688.83029262952607</v>
      </c>
      <c r="V30" s="32">
        <v>692.781905292734</v>
      </c>
      <c r="W30" s="33">
        <v>679.34888757116903</v>
      </c>
    </row>
    <row r="31" spans="1:23" ht="15" x14ac:dyDescent="0.2">
      <c r="B31" s="1" t="s">
        <v>31</v>
      </c>
      <c r="D31" s="32">
        <v>64.527620614330999</v>
      </c>
      <c r="E31" s="32">
        <v>63.765150114426</v>
      </c>
      <c r="F31" s="32">
        <v>64.018982400916997</v>
      </c>
      <c r="G31" s="32">
        <v>57.400402516437005</v>
      </c>
      <c r="H31" s="32">
        <v>80.599999999999994</v>
      </c>
      <c r="I31" s="32">
        <v>86.921373914351008</v>
      </c>
      <c r="J31" s="32">
        <v>99.251979139310009</v>
      </c>
      <c r="K31" s="32">
        <v>102.307035971497</v>
      </c>
      <c r="L31" s="32">
        <v>116.30503510937901</v>
      </c>
      <c r="M31" s="32">
        <v>135.66231809200002</v>
      </c>
      <c r="N31" s="32">
        <v>165.80952390074899</v>
      </c>
      <c r="O31" s="32">
        <v>182.22548674003301</v>
      </c>
      <c r="P31" s="32">
        <v>195.27002048022601</v>
      </c>
      <c r="Q31" s="32">
        <v>214.93697946729401</v>
      </c>
      <c r="R31" s="32">
        <v>241.76861643438801</v>
      </c>
      <c r="S31" s="32">
        <v>277.06472682839399</v>
      </c>
      <c r="T31" s="33">
        <v>273.81214511168201</v>
      </c>
      <c r="U31" s="33">
        <v>197.04134421434102</v>
      </c>
      <c r="V31" s="32">
        <v>198.642448946695</v>
      </c>
      <c r="W31" s="33">
        <v>205.69365382103499</v>
      </c>
    </row>
    <row r="32" spans="1:23" ht="15" x14ac:dyDescent="0.2">
      <c r="B32" s="1" t="s">
        <v>32</v>
      </c>
      <c r="D32" s="32"/>
      <c r="E32" s="32"/>
      <c r="F32" s="32"/>
      <c r="G32" s="32"/>
      <c r="H32" s="32"/>
      <c r="I32" s="32"/>
      <c r="J32" s="32"/>
      <c r="K32" s="32"/>
      <c r="L32" s="32"/>
      <c r="M32" s="32"/>
      <c r="N32" s="32"/>
      <c r="O32" s="32"/>
      <c r="P32" s="32"/>
      <c r="Q32" s="32"/>
      <c r="R32" s="32">
        <v>8.0573591219960008</v>
      </c>
      <c r="S32" s="32">
        <v>12.764845582558001</v>
      </c>
      <c r="T32" s="33">
        <v>20.955918323906999</v>
      </c>
      <c r="U32" s="33">
        <v>29.344982440559001</v>
      </c>
      <c r="V32" s="32">
        <v>31.751199191844002</v>
      </c>
      <c r="W32" s="33">
        <v>36.448159686865004</v>
      </c>
    </row>
    <row r="33" spans="2:31" ht="15" x14ac:dyDescent="0.2">
      <c r="B33" s="1"/>
      <c r="D33" s="32"/>
      <c r="E33" s="32"/>
      <c r="F33" s="32"/>
      <c r="G33" s="32"/>
      <c r="H33" s="41"/>
      <c r="I33" s="41"/>
      <c r="J33" s="41"/>
      <c r="K33" s="41"/>
      <c r="L33" s="41"/>
      <c r="M33" s="41"/>
      <c r="N33" s="41"/>
      <c r="O33" s="41"/>
      <c r="P33" s="41"/>
      <c r="Q33" s="41"/>
      <c r="R33" s="41"/>
      <c r="S33" s="41"/>
      <c r="T33" s="41"/>
      <c r="U33" s="41"/>
      <c r="V33" s="41" t="s">
        <v>14</v>
      </c>
      <c r="W33" s="41" t="s">
        <v>14</v>
      </c>
    </row>
    <row r="34" spans="2:31" ht="15" x14ac:dyDescent="0.2">
      <c r="B34" s="46" t="s">
        <v>33</v>
      </c>
      <c r="D34" s="32"/>
      <c r="E34" s="32"/>
      <c r="F34" s="32"/>
      <c r="G34" s="32"/>
      <c r="H34" s="41"/>
      <c r="I34" s="41"/>
      <c r="J34" s="41"/>
      <c r="K34" s="41"/>
      <c r="L34" s="41"/>
      <c r="M34" s="41"/>
      <c r="N34" s="41"/>
      <c r="O34" s="41"/>
      <c r="P34" s="41"/>
      <c r="Q34" s="41"/>
      <c r="R34" s="41"/>
      <c r="S34" s="41"/>
      <c r="T34" s="41"/>
      <c r="U34" s="41"/>
      <c r="V34" s="41" t="s">
        <v>14</v>
      </c>
      <c r="W34" s="41" t="s">
        <v>14</v>
      </c>
    </row>
    <row r="35" spans="2:31" ht="15" x14ac:dyDescent="0.2">
      <c r="B35" s="1" t="s">
        <v>30</v>
      </c>
      <c r="D35" s="32">
        <v>28.839511092865003</v>
      </c>
      <c r="E35" s="32">
        <v>26.944707347441</v>
      </c>
      <c r="F35" s="32">
        <v>27.1</v>
      </c>
      <c r="G35" s="32">
        <v>29.707407974401001</v>
      </c>
      <c r="H35" s="32">
        <v>26.030723960722</v>
      </c>
      <c r="I35" s="32">
        <v>36.4</v>
      </c>
      <c r="J35" s="32">
        <v>40.918830522386003</v>
      </c>
      <c r="K35" s="32">
        <v>43.528964149619995</v>
      </c>
      <c r="L35" s="32">
        <v>42.236537549784003</v>
      </c>
      <c r="M35" s="32">
        <v>47.325593962394002</v>
      </c>
      <c r="N35" s="32">
        <v>50.406691465710999</v>
      </c>
      <c r="O35" s="32">
        <v>45.373430937106995</v>
      </c>
      <c r="P35" s="32">
        <v>45.641037696925999</v>
      </c>
      <c r="Q35" s="32">
        <v>50.134664525548004</v>
      </c>
      <c r="R35" s="32">
        <v>53.702171686764004</v>
      </c>
      <c r="S35" s="32">
        <v>56.260768243245998</v>
      </c>
      <c r="T35" s="33">
        <v>56.360978438358003</v>
      </c>
      <c r="U35" s="33">
        <v>60.990479336195001</v>
      </c>
      <c r="V35" s="32">
        <v>72.627373228568004</v>
      </c>
      <c r="W35" s="33">
        <v>61.735784646277004</v>
      </c>
    </row>
    <row r="36" spans="2:31" ht="15" x14ac:dyDescent="0.2">
      <c r="B36" s="1" t="s">
        <v>31</v>
      </c>
      <c r="D36" s="33">
        <v>-6.8823638591440002</v>
      </c>
      <c r="E36" s="33">
        <v>-8.4054221611039992</v>
      </c>
      <c r="F36" s="33">
        <v>-11.3</v>
      </c>
      <c r="G36" s="33">
        <v>-12.8</v>
      </c>
      <c r="H36" s="32">
        <v>-7.7870678688649999</v>
      </c>
      <c r="I36" s="32">
        <v>-15.3</v>
      </c>
      <c r="J36" s="32">
        <v>-17.957285138806999</v>
      </c>
      <c r="K36" s="32">
        <v>-18.519440378276002</v>
      </c>
      <c r="L36" s="32">
        <v>-17.030400981147</v>
      </c>
      <c r="M36" s="32">
        <v>-18.215848736288997</v>
      </c>
      <c r="N36" s="32">
        <v>-19.770026463042999</v>
      </c>
      <c r="O36" s="32">
        <v>-11.761282914381999</v>
      </c>
      <c r="P36" s="32">
        <v>-12.706776926870999</v>
      </c>
      <c r="Q36" s="32">
        <v>-13.180567901636001</v>
      </c>
      <c r="R36" s="32">
        <v>8.1916524211E-2</v>
      </c>
      <c r="S36" s="32">
        <v>3.4727518014239998</v>
      </c>
      <c r="T36" s="33">
        <v>2.5115745286699998</v>
      </c>
      <c r="U36" s="33">
        <v>6.1764114060880004</v>
      </c>
      <c r="V36" s="32">
        <v>6.3031529725770001</v>
      </c>
      <c r="W36" s="33">
        <v>3.0841915110320004</v>
      </c>
    </row>
    <row r="37" spans="2:31" ht="15" x14ac:dyDescent="0.2">
      <c r="B37" s="1" t="s">
        <v>32</v>
      </c>
      <c r="D37" s="32"/>
      <c r="E37" s="32"/>
      <c r="F37" s="32"/>
      <c r="G37" s="32"/>
      <c r="H37" s="32"/>
      <c r="I37" s="32"/>
      <c r="J37" s="32"/>
      <c r="K37" s="32"/>
      <c r="L37" s="32"/>
      <c r="M37" s="32"/>
      <c r="N37" s="32"/>
      <c r="O37" s="32"/>
      <c r="P37" s="32"/>
      <c r="Q37" s="32"/>
      <c r="R37" s="32">
        <v>-6.9535837018299995</v>
      </c>
      <c r="S37" s="32">
        <v>-8.114193692424001</v>
      </c>
      <c r="T37" s="33">
        <v>-7.7796782912579996</v>
      </c>
      <c r="U37" s="33">
        <v>-10.445374291216002</v>
      </c>
      <c r="V37" s="32">
        <v>-11.522148669322</v>
      </c>
      <c r="W37" s="33">
        <v>-11.426103431288</v>
      </c>
    </row>
    <row r="38" spans="2:31" ht="15" x14ac:dyDescent="0.2">
      <c r="B38" s="1"/>
      <c r="H38" s="5"/>
    </row>
    <row r="39" spans="2:31" ht="15" x14ac:dyDescent="0.2">
      <c r="B39" s="46" t="s">
        <v>34</v>
      </c>
      <c r="H39" s="5"/>
    </row>
    <row r="40" spans="2:31" ht="15" x14ac:dyDescent="0.2">
      <c r="B40" s="1" t="s">
        <v>30</v>
      </c>
      <c r="D40" s="34">
        <v>7.4089366599296519E-2</v>
      </c>
      <c r="E40" s="34">
        <v>5.9981191490778775E-2</v>
      </c>
      <c r="F40" s="34">
        <v>5.6000000000000001E-2</v>
      </c>
      <c r="G40" s="34">
        <v>6.1327195350452571E-2</v>
      </c>
      <c r="H40" s="34">
        <v>5.1876700683980398E-2</v>
      </c>
      <c r="I40" s="34">
        <v>7.1999999999999995E-2</v>
      </c>
      <c r="J40" s="34">
        <v>7.56627201327668E-2</v>
      </c>
      <c r="K40" s="34">
        <v>8.287134751817013E-2</v>
      </c>
      <c r="L40" s="34">
        <v>8.2154047126448956E-2</v>
      </c>
      <c r="M40" s="34">
        <v>8.3791345746140791E-2</v>
      </c>
      <c r="N40" s="34">
        <v>8.1897507484829157E-2</v>
      </c>
      <c r="O40" s="34">
        <v>7.7355623243737875E-2</v>
      </c>
      <c r="P40" s="34">
        <v>7.9571360041551922E-2</v>
      </c>
      <c r="Q40" s="34">
        <v>7.9345847076135151E-2</v>
      </c>
      <c r="R40" s="34">
        <v>8.5553699385843895E-2</v>
      </c>
      <c r="S40" s="34">
        <v>8.6159343354234627E-2</v>
      </c>
      <c r="T40" s="10">
        <v>8.6779457279620761E-2</v>
      </c>
      <c r="U40" s="10">
        <v>8.8542098088298715E-2</v>
      </c>
      <c r="V40" s="34">
        <v>0.10483439690573242</v>
      </c>
      <c r="W40" s="10">
        <v>9.0874933006804284E-2</v>
      </c>
    </row>
    <row r="41" spans="2:31" ht="15" x14ac:dyDescent="0.2">
      <c r="B41" s="1" t="s">
        <v>31</v>
      </c>
      <c r="D41" s="35">
        <v>-0.10573555624998056</v>
      </c>
      <c r="E41" s="35">
        <v>-0.1318184328903883</v>
      </c>
      <c r="F41" s="35">
        <v>-0.17699999999999999</v>
      </c>
      <c r="G41" s="35">
        <v>-0.2220808471682347</v>
      </c>
      <c r="H41" s="35">
        <v>-9.717502896822007E-2</v>
      </c>
      <c r="I41" s="35">
        <v>-0.17599999999999999</v>
      </c>
      <c r="J41" s="35">
        <v>-0.18092621723544844</v>
      </c>
      <c r="K41" s="35">
        <v>-0.1810182476934975</v>
      </c>
      <c r="L41" s="35">
        <v>-0.14642875061368382</v>
      </c>
      <c r="M41" s="35">
        <v>-0.1342734592220062</v>
      </c>
      <c r="N41" s="35">
        <v>-0.1192333588441942</v>
      </c>
      <c r="O41" s="35">
        <v>-6.4542469468943778E-2</v>
      </c>
      <c r="P41" s="35">
        <v>-6.5072850894475884E-2</v>
      </c>
      <c r="Q41" s="35">
        <v>-6.1322941888841555E-2</v>
      </c>
      <c r="R41" s="34">
        <v>3.3882199194878044E-4</v>
      </c>
      <c r="S41" s="34">
        <v>1.2534081263887928E-2</v>
      </c>
      <c r="T41" s="10">
        <v>9.1726191606496619E-3</v>
      </c>
      <c r="U41" s="10">
        <v>3.1345763655414964E-2</v>
      </c>
      <c r="V41" s="34">
        <v>3.1731148130722198E-2</v>
      </c>
      <c r="W41" s="10">
        <v>1.4994101440365388E-2</v>
      </c>
    </row>
    <row r="42" spans="2:31" ht="15" x14ac:dyDescent="0.2">
      <c r="B42" s="1" t="s">
        <v>32</v>
      </c>
      <c r="D42" s="34">
        <v>0</v>
      </c>
      <c r="E42" s="34">
        <v>0</v>
      </c>
      <c r="F42" s="34">
        <v>0</v>
      </c>
      <c r="G42" s="34">
        <v>0</v>
      </c>
      <c r="H42" s="34">
        <v>0</v>
      </c>
      <c r="I42" s="34">
        <v>0</v>
      </c>
      <c r="J42" s="34">
        <v>0</v>
      </c>
      <c r="K42" s="34">
        <v>0</v>
      </c>
      <c r="L42" s="34">
        <v>0</v>
      </c>
      <c r="M42" s="34">
        <v>0</v>
      </c>
      <c r="N42" s="34">
        <v>0</v>
      </c>
      <c r="O42" s="34">
        <v>0</v>
      </c>
      <c r="P42" s="34">
        <v>0</v>
      </c>
      <c r="Q42" s="34">
        <v>0</v>
      </c>
      <c r="R42" s="35">
        <v>-0.86301027378154527</v>
      </c>
      <c r="S42" s="35">
        <v>-0.63100000000000001</v>
      </c>
      <c r="T42" s="47">
        <v>-0.37124015139831701</v>
      </c>
      <c r="U42" s="47">
        <v>-0.35595094706136154</v>
      </c>
      <c r="V42" s="35">
        <v>-0.36288861405529904</v>
      </c>
      <c r="W42" s="47">
        <v>-0.31348917282662364</v>
      </c>
    </row>
    <row r="43" spans="2:31" ht="15" x14ac:dyDescent="0.2">
      <c r="B43" s="1"/>
      <c r="H43" s="5"/>
    </row>
    <row r="44" spans="2:31" ht="15" x14ac:dyDescent="0.2">
      <c r="B44" s="46" t="s">
        <v>35</v>
      </c>
      <c r="H44" s="5"/>
    </row>
    <row r="45" spans="2:31" ht="15" x14ac:dyDescent="0.2">
      <c r="B45" s="1" t="s">
        <v>30</v>
      </c>
      <c r="D45" s="32">
        <v>229</v>
      </c>
      <c r="E45" s="32">
        <v>257</v>
      </c>
      <c r="F45" s="32">
        <v>285</v>
      </c>
      <c r="G45" s="32">
        <v>287</v>
      </c>
      <c r="H45" s="32">
        <v>321</v>
      </c>
      <c r="I45" s="32">
        <v>324</v>
      </c>
      <c r="J45" s="32">
        <v>342.56099999999998</v>
      </c>
      <c r="K45" s="32">
        <v>339.74200000000002</v>
      </c>
      <c r="L45" s="32">
        <v>354.61</v>
      </c>
      <c r="M45" s="32">
        <v>376.29199999999997</v>
      </c>
      <c r="N45" s="32">
        <v>400.596</v>
      </c>
      <c r="O45" s="32">
        <v>382.55700000000002</v>
      </c>
      <c r="P45" s="32">
        <v>390.48899999999998</v>
      </c>
      <c r="Q45" s="32">
        <v>414.44099999999997</v>
      </c>
      <c r="R45" s="32">
        <v>410.35399999999998</v>
      </c>
      <c r="S45" s="32">
        <v>404.209</v>
      </c>
      <c r="T45" s="33">
        <v>416.625</v>
      </c>
      <c r="U45" s="33">
        <v>439.214</v>
      </c>
      <c r="V45" s="32">
        <v>426.64800000000002</v>
      </c>
      <c r="W45" s="33">
        <v>398.43599999999998</v>
      </c>
    </row>
    <row r="46" spans="2:31" ht="15" x14ac:dyDescent="0.2">
      <c r="B46" s="1" t="s">
        <v>31</v>
      </c>
      <c r="D46" s="32">
        <v>51</v>
      </c>
      <c r="E46" s="32">
        <v>46</v>
      </c>
      <c r="F46" s="32">
        <v>46</v>
      </c>
      <c r="G46" s="32">
        <v>45</v>
      </c>
      <c r="H46" s="32">
        <v>61</v>
      </c>
      <c r="I46" s="32">
        <v>68</v>
      </c>
      <c r="J46" s="32">
        <v>71.363</v>
      </c>
      <c r="K46" s="32">
        <v>72.05</v>
      </c>
      <c r="L46" s="32">
        <v>76.430000000000007</v>
      </c>
      <c r="M46" s="32">
        <v>82.257000000000005</v>
      </c>
      <c r="N46" s="32">
        <v>100.413</v>
      </c>
      <c r="O46" s="32">
        <v>103.205</v>
      </c>
      <c r="P46" s="32">
        <v>105.16800000000001</v>
      </c>
      <c r="Q46" s="32">
        <v>116.91800000000001</v>
      </c>
      <c r="R46" s="32">
        <v>129.477</v>
      </c>
      <c r="S46" s="32">
        <v>173.51900000000001</v>
      </c>
      <c r="T46" s="33">
        <v>181.80500000000001</v>
      </c>
      <c r="U46" s="33">
        <v>110.72499999999999</v>
      </c>
      <c r="V46" s="32">
        <v>106.905</v>
      </c>
      <c r="W46" s="33">
        <v>114.51300000000001</v>
      </c>
      <c r="AE46" s="2" t="s">
        <v>10</v>
      </c>
    </row>
    <row r="47" spans="2:31" ht="15" x14ac:dyDescent="0.2">
      <c r="B47" s="1" t="s">
        <v>32</v>
      </c>
      <c r="D47" s="32"/>
      <c r="E47" s="32"/>
      <c r="F47" s="32"/>
      <c r="G47" s="32"/>
      <c r="H47" s="32"/>
      <c r="I47" s="32"/>
      <c r="J47" s="32"/>
      <c r="K47" s="32"/>
      <c r="L47" s="32"/>
      <c r="M47" s="32"/>
      <c r="N47" s="32"/>
      <c r="O47" s="32"/>
      <c r="P47" s="32"/>
      <c r="Q47" s="32"/>
      <c r="R47" s="32">
        <v>8.6</v>
      </c>
      <c r="S47" s="32">
        <v>13.561999999999999</v>
      </c>
      <c r="T47" s="33">
        <v>19.797000000000001</v>
      </c>
      <c r="U47" s="33">
        <v>20.620999999999999</v>
      </c>
      <c r="V47" s="32">
        <v>19.606999999999999</v>
      </c>
      <c r="W47" s="33">
        <v>23.51</v>
      </c>
    </row>
    <row r="48" spans="2:31" x14ac:dyDescent="0.2">
      <c r="B48" s="9"/>
      <c r="D48" s="32"/>
      <c r="E48" s="32"/>
      <c r="F48" s="32"/>
      <c r="G48" s="32"/>
      <c r="H48" s="41"/>
      <c r="I48" s="41"/>
      <c r="J48" s="41"/>
      <c r="K48" s="41"/>
      <c r="L48" s="41"/>
      <c r="M48" s="41"/>
      <c r="N48" s="41"/>
      <c r="O48" s="41"/>
      <c r="P48" s="41"/>
      <c r="Q48" s="41"/>
      <c r="R48" s="41"/>
      <c r="S48" s="41"/>
      <c r="T48" s="41"/>
      <c r="U48" s="41"/>
      <c r="V48" s="41"/>
    </row>
    <row r="49" spans="2:8" x14ac:dyDescent="0.2">
      <c r="B49" s="9"/>
      <c r="H49" s="5"/>
    </row>
    <row r="50" spans="2:8" x14ac:dyDescent="0.2">
      <c r="B50" s="9"/>
      <c r="H50" s="5"/>
    </row>
    <row r="51" spans="2:8" x14ac:dyDescent="0.2">
      <c r="B51" s="9"/>
      <c r="H51" s="5"/>
    </row>
    <row r="52" spans="2:8" x14ac:dyDescent="0.2">
      <c r="B52" s="9"/>
      <c r="H52" s="5"/>
    </row>
    <row r="53" spans="2:8" x14ac:dyDescent="0.2">
      <c r="B53" s="9"/>
      <c r="H53" s="5"/>
    </row>
  </sheetData>
  <mergeCells count="6">
    <mergeCell ref="V9:W9"/>
    <mergeCell ref="D9:E9"/>
    <mergeCell ref="F9:I9"/>
    <mergeCell ref="J9:M9"/>
    <mergeCell ref="N9:Q9"/>
    <mergeCell ref="R9:U9"/>
  </mergeCell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FE3B-6006-4D7B-A282-24823B795E71}">
  <sheetPr>
    <tabColor theme="3" tint="9.9978637043366805E-2"/>
  </sheetPr>
  <dimension ref="A1:T90"/>
  <sheetViews>
    <sheetView showGridLines="0" zoomScale="145" zoomScaleNormal="145" workbookViewId="0">
      <pane xSplit="3" ySplit="10" topLeftCell="D58" activePane="bottomRight" state="frozen"/>
      <selection pane="topRight" activeCell="J64" sqref="J64"/>
      <selection pane="bottomLeft" activeCell="J64" sqref="J64"/>
      <selection pane="bottomRight" activeCell="L71" sqref="L71"/>
    </sheetView>
  </sheetViews>
  <sheetFormatPr baseColWidth="10" defaultColWidth="9.5" defaultRowHeight="14" x14ac:dyDescent="0.2"/>
  <cols>
    <col min="1" max="1" width="2.5" style="8" customWidth="1"/>
    <col min="2" max="2" width="52.1640625" style="14" customWidth="1"/>
    <col min="3" max="3" width="2.5" style="8" customWidth="1"/>
    <col min="4" max="4" width="11.5" style="30" customWidth="1"/>
    <col min="5" max="9" width="11.5" style="30" bestFit="1" customWidth="1"/>
    <col min="10" max="10" width="3.5" style="60" customWidth="1"/>
    <col min="11" max="16384" width="9.5" style="2"/>
  </cols>
  <sheetData>
    <row r="1" spans="1:10" ht="15" x14ac:dyDescent="0.2">
      <c r="A1" s="1"/>
      <c r="B1" s="1"/>
      <c r="C1" s="1"/>
      <c r="D1" s="15"/>
      <c r="E1" s="15"/>
      <c r="F1" s="15"/>
      <c r="G1" s="15"/>
      <c r="H1" s="15"/>
      <c r="I1" s="15"/>
      <c r="J1" s="48"/>
    </row>
    <row r="2" spans="1:10" ht="40.75" customHeight="1" x14ac:dyDescent="0.2">
      <c r="A2" s="3"/>
      <c r="B2" s="3"/>
      <c r="C2" s="3"/>
      <c r="D2" s="16"/>
      <c r="E2" s="16"/>
      <c r="F2" s="16"/>
      <c r="G2" s="16"/>
      <c r="H2" s="16"/>
      <c r="I2" s="16"/>
      <c r="J2" s="48"/>
    </row>
    <row r="3" spans="1:10" s="4" customFormat="1" ht="26.75" customHeight="1" x14ac:dyDescent="0.2">
      <c r="A3" s="3"/>
      <c r="B3" s="3"/>
      <c r="C3" s="3"/>
      <c r="D3" s="16"/>
      <c r="E3" s="16"/>
      <c r="F3" s="16"/>
      <c r="G3" s="16"/>
      <c r="H3" s="16"/>
      <c r="I3" s="16"/>
      <c r="J3" s="48"/>
    </row>
    <row r="4" spans="1:10" ht="15" x14ac:dyDescent="0.2">
      <c r="A4" s="3"/>
      <c r="B4" s="3"/>
      <c r="C4" s="3"/>
      <c r="D4" s="16"/>
      <c r="E4" s="16"/>
      <c r="F4" s="16"/>
      <c r="G4" s="16"/>
      <c r="H4" s="16"/>
      <c r="I4" s="16"/>
      <c r="J4" s="48"/>
    </row>
    <row r="5" spans="1:10" ht="15" x14ac:dyDescent="0.2">
      <c r="A5" s="3"/>
      <c r="B5" s="3"/>
      <c r="C5" s="3"/>
      <c r="D5" s="16"/>
      <c r="E5" s="16"/>
      <c r="F5" s="16"/>
      <c r="G5" s="16"/>
      <c r="H5" s="16"/>
      <c r="I5" s="16"/>
      <c r="J5" s="48"/>
    </row>
    <row r="6" spans="1:10" s="104" customFormat="1" ht="15" x14ac:dyDescent="0.2">
      <c r="A6" s="1"/>
      <c r="B6" s="1"/>
      <c r="C6" s="1"/>
      <c r="D6" s="15"/>
      <c r="E6" s="15"/>
      <c r="F6" s="15"/>
      <c r="G6" s="15"/>
      <c r="H6" s="15"/>
      <c r="I6" s="15"/>
      <c r="J6" s="15"/>
    </row>
    <row r="7" spans="1:10" ht="19" x14ac:dyDescent="0.25">
      <c r="A7" s="1"/>
      <c r="B7" s="17" t="s">
        <v>42</v>
      </c>
      <c r="C7" s="1"/>
      <c r="D7" s="18"/>
      <c r="E7" s="18"/>
      <c r="F7" s="18"/>
      <c r="G7" s="18"/>
      <c r="H7" s="18"/>
      <c r="I7" s="18"/>
      <c r="J7" s="48"/>
    </row>
    <row r="8" spans="1:10" ht="15" x14ac:dyDescent="0.2">
      <c r="A8" s="1"/>
      <c r="B8" s="36" t="s">
        <v>12</v>
      </c>
      <c r="C8" s="1"/>
      <c r="D8" s="18"/>
      <c r="E8" s="18"/>
      <c r="F8" s="18"/>
      <c r="G8" s="18"/>
      <c r="H8" s="18"/>
      <c r="I8" s="18"/>
      <c r="J8" s="48"/>
    </row>
    <row r="9" spans="1:10" ht="15" x14ac:dyDescent="0.2">
      <c r="A9" s="1"/>
      <c r="B9" s="37"/>
      <c r="C9" s="37"/>
      <c r="D9" s="38">
        <v>2020</v>
      </c>
      <c r="E9" s="38">
        <v>2021</v>
      </c>
      <c r="F9" s="38">
        <v>2022</v>
      </c>
      <c r="G9" s="38">
        <v>2023</v>
      </c>
      <c r="H9" s="38">
        <v>2024</v>
      </c>
      <c r="I9" s="38">
        <v>2025</v>
      </c>
      <c r="J9" s="49"/>
    </row>
    <row r="10" spans="1:10" ht="15" x14ac:dyDescent="0.2">
      <c r="A10"/>
      <c r="B10" s="49"/>
      <c r="C10" s="49"/>
      <c r="D10" s="49"/>
      <c r="E10" s="49"/>
      <c r="F10" s="49"/>
      <c r="G10" s="49"/>
      <c r="H10" s="49"/>
      <c r="I10" s="49"/>
      <c r="J10" s="49"/>
    </row>
    <row r="11" spans="1:10" ht="15" x14ac:dyDescent="0.2">
      <c r="A11" s="1"/>
      <c r="B11" s="43" t="s">
        <v>13</v>
      </c>
      <c r="C11" s="1" t="s">
        <v>14</v>
      </c>
      <c r="D11" s="40">
        <v>1729.1712812431001</v>
      </c>
      <c r="E11" s="40">
        <v>2266.7648914586998</v>
      </c>
      <c r="F11" s="40">
        <v>2598.8127905631004</v>
      </c>
      <c r="G11" s="40">
        <v>3165.7195217982003</v>
      </c>
      <c r="H11" s="40">
        <v>3679.8004130052</v>
      </c>
      <c r="I11" s="40">
        <v>1844.6465313949</v>
      </c>
      <c r="J11" s="50"/>
    </row>
    <row r="12" spans="1:10" ht="15" x14ac:dyDescent="0.2">
      <c r="A12" s="1"/>
      <c r="B12" s="43" t="s">
        <v>43</v>
      </c>
      <c r="C12" s="1" t="s">
        <v>14</v>
      </c>
      <c r="D12" s="40">
        <v>6.538958</v>
      </c>
      <c r="E12" s="40">
        <v>10.338903</v>
      </c>
      <c r="F12" s="40">
        <v>16.682557890000002</v>
      </c>
      <c r="G12" s="40">
        <v>24.371176630000001</v>
      </c>
      <c r="H12" s="40">
        <v>32.382514489999998</v>
      </c>
      <c r="I12" s="40">
        <v>20.196365050000001</v>
      </c>
      <c r="J12" s="50"/>
    </row>
    <row r="13" spans="1:10" ht="15" x14ac:dyDescent="0.2">
      <c r="A13" s="1"/>
      <c r="B13" s="43" t="s">
        <v>44</v>
      </c>
      <c r="C13" s="1" t="s">
        <v>14</v>
      </c>
      <c r="D13" s="40">
        <v>2.4133429474999999</v>
      </c>
      <c r="E13" s="40">
        <v>9.8568618164000004</v>
      </c>
      <c r="F13" s="40">
        <v>10.069500462200001</v>
      </c>
      <c r="G13" s="40">
        <v>3.5418849432000004</v>
      </c>
      <c r="H13" s="40">
        <v>3.1969534450000001</v>
      </c>
      <c r="I13" s="40">
        <v>1.8601768005999999</v>
      </c>
      <c r="J13" s="50"/>
    </row>
    <row r="14" spans="1:10" s="24" customFormat="1" ht="15" x14ac:dyDescent="0.2">
      <c r="A14" s="1"/>
      <c r="B14" s="43" t="s">
        <v>45</v>
      </c>
      <c r="C14" s="1"/>
      <c r="D14" s="51">
        <v>1738.1235821906002</v>
      </c>
      <c r="E14" s="51">
        <v>2286.9606562750996</v>
      </c>
      <c r="F14" s="51">
        <v>2625.5648489153004</v>
      </c>
      <c r="G14" s="51">
        <v>3193.6325833714</v>
      </c>
      <c r="H14" s="51">
        <v>3715.3798809402001</v>
      </c>
      <c r="I14" s="51">
        <v>1866.7030732454998</v>
      </c>
      <c r="J14" s="52"/>
    </row>
    <row r="15" spans="1:10" ht="13" customHeight="1" x14ac:dyDescent="0.2">
      <c r="A15" s="1"/>
      <c r="B15" s="43"/>
      <c r="C15" s="1" t="s">
        <v>14</v>
      </c>
      <c r="D15" s="40" t="s">
        <v>14</v>
      </c>
      <c r="E15" s="40" t="s">
        <v>14</v>
      </c>
      <c r="F15" s="40" t="s">
        <v>14</v>
      </c>
      <c r="G15" s="40" t="s">
        <v>14</v>
      </c>
      <c r="H15" s="40" t="s">
        <v>14</v>
      </c>
      <c r="I15" s="40" t="s">
        <v>14</v>
      </c>
      <c r="J15" s="50"/>
    </row>
    <row r="16" spans="1:10" ht="13" customHeight="1" x14ac:dyDescent="0.2">
      <c r="A16"/>
      <c r="B16" s="43" t="s">
        <v>46</v>
      </c>
      <c r="C16" t="s">
        <v>14</v>
      </c>
      <c r="D16" s="40">
        <v>-1504.274039518999</v>
      </c>
      <c r="E16" s="40">
        <v>-2018.0450712224997</v>
      </c>
      <c r="F16" s="40">
        <v>-2270.3082414376995</v>
      </c>
      <c r="G16" s="40">
        <v>-2763.0842538298007</v>
      </c>
      <c r="H16" s="40">
        <v>-3127.1181094495</v>
      </c>
      <c r="I16" s="40">
        <v>-1496.6400040686999</v>
      </c>
      <c r="J16" s="50"/>
    </row>
    <row r="17" spans="1:11" ht="15" x14ac:dyDescent="0.2">
      <c r="A17"/>
      <c r="B17" s="43" t="s">
        <v>47</v>
      </c>
      <c r="C17" t="s">
        <v>14</v>
      </c>
      <c r="D17" s="40">
        <v>-115.85590818570005</v>
      </c>
      <c r="E17" s="40">
        <v>-115.15232040210002</v>
      </c>
      <c r="F17" s="40">
        <v>-109.32059438509998</v>
      </c>
      <c r="G17" s="40">
        <v>-128.78409168930003</v>
      </c>
      <c r="H17" s="40">
        <v>-177.42450209299997</v>
      </c>
      <c r="I17" s="40">
        <v>-102.3750229308</v>
      </c>
      <c r="J17" s="50"/>
    </row>
    <row r="18" spans="1:11" ht="15" x14ac:dyDescent="0.2">
      <c r="A18" s="1"/>
      <c r="B18" s="43" t="s">
        <v>48</v>
      </c>
      <c r="C18" s="1" t="s">
        <v>14</v>
      </c>
      <c r="D18" s="40">
        <v>-81.646596407199979</v>
      </c>
      <c r="E18" s="40">
        <v>-114.4284649359</v>
      </c>
      <c r="F18" s="40">
        <v>-140.23132229819998</v>
      </c>
      <c r="G18" s="40">
        <v>-180.31332789929999</v>
      </c>
      <c r="H18" s="40">
        <v>-227.97960723859995</v>
      </c>
      <c r="I18" s="40">
        <v>-155.93543328590002</v>
      </c>
      <c r="J18" s="50"/>
    </row>
    <row r="19" spans="1:11" ht="15" x14ac:dyDescent="0.2">
      <c r="A19" s="1"/>
      <c r="B19" s="43" t="s">
        <v>49</v>
      </c>
      <c r="C19" s="1" t="s">
        <v>14</v>
      </c>
      <c r="D19" s="40">
        <v>-44.386366656700005</v>
      </c>
      <c r="E19" s="40">
        <v>-58.389816379099997</v>
      </c>
      <c r="F19" s="40">
        <v>-83.891489972200006</v>
      </c>
      <c r="G19" s="40">
        <v>-96.373554856399977</v>
      </c>
      <c r="H19" s="40">
        <v>-116.0526970344</v>
      </c>
      <c r="I19" s="40">
        <v>-62.24408689780001</v>
      </c>
      <c r="J19" s="50"/>
    </row>
    <row r="20" spans="1:11" ht="15" x14ac:dyDescent="0.2">
      <c r="A20" s="1"/>
      <c r="B20" s="43" t="s">
        <v>50</v>
      </c>
      <c r="C20" s="1" t="s">
        <v>14</v>
      </c>
      <c r="D20" s="53">
        <v>-6.2928386767999989</v>
      </c>
      <c r="E20" s="53">
        <v>-3.5670845705000001</v>
      </c>
      <c r="F20" s="53">
        <v>-6.5913845247000005</v>
      </c>
      <c r="G20" s="53">
        <v>-2.7705814085</v>
      </c>
      <c r="H20" s="53">
        <v>-2.6524390320000002</v>
      </c>
      <c r="I20" s="53">
        <v>-1.3332074201000002</v>
      </c>
      <c r="J20" s="50"/>
      <c r="K20" s="5"/>
    </row>
    <row r="21" spans="1:11" s="24" customFormat="1" ht="16" x14ac:dyDescent="0.2">
      <c r="A21" s="1"/>
      <c r="B21" s="54" t="s">
        <v>51</v>
      </c>
      <c r="C21" s="1" t="s">
        <v>14</v>
      </c>
      <c r="D21" s="55">
        <v>-1752.4557494454011</v>
      </c>
      <c r="E21" s="55">
        <v>-2309.5827575101025</v>
      </c>
      <c r="F21" s="55">
        <v>-2610.3430326179</v>
      </c>
      <c r="G21" s="55">
        <v>-3171.3258096833006</v>
      </c>
      <c r="H21" s="55">
        <v>-3651.2273548475</v>
      </c>
      <c r="I21" s="55">
        <v>-1818.5277546033001</v>
      </c>
      <c r="J21" s="52"/>
      <c r="K21" s="56"/>
    </row>
    <row r="22" spans="1:11" ht="14.5" customHeight="1" x14ac:dyDescent="0.2">
      <c r="A22" s="1"/>
      <c r="B22" s="57"/>
      <c r="C22" s="1" t="s">
        <v>14</v>
      </c>
      <c r="D22" s="40" t="s">
        <v>14</v>
      </c>
      <c r="E22" s="40" t="s">
        <v>14</v>
      </c>
      <c r="F22" s="40" t="s">
        <v>14</v>
      </c>
      <c r="G22" s="40" t="s">
        <v>14</v>
      </c>
      <c r="H22" s="40" t="s">
        <v>14</v>
      </c>
      <c r="I22" s="40" t="s">
        <v>14</v>
      </c>
      <c r="J22" s="50"/>
    </row>
    <row r="23" spans="1:11" s="24" customFormat="1" ht="13" customHeight="1" x14ac:dyDescent="0.2">
      <c r="A23" s="1"/>
      <c r="B23" s="54" t="s">
        <v>22</v>
      </c>
      <c r="C23" s="1" t="s">
        <v>14</v>
      </c>
      <c r="D23" s="55">
        <v>-14.332167254799836</v>
      </c>
      <c r="E23" s="55">
        <v>-22.622101235002717</v>
      </c>
      <c r="F23" s="55">
        <v>15.221816297399574</v>
      </c>
      <c r="G23" s="55">
        <v>22.306773688098879</v>
      </c>
      <c r="H23" s="55">
        <v>64.152526092700086</v>
      </c>
      <c r="I23" s="55">
        <v>48.175318642199883</v>
      </c>
      <c r="J23" s="52"/>
    </row>
    <row r="24" spans="1:11" ht="13" customHeight="1" x14ac:dyDescent="0.2">
      <c r="A24" s="1"/>
      <c r="B24" s="57"/>
      <c r="C24" s="1" t="s">
        <v>14</v>
      </c>
      <c r="D24" s="40" t="s">
        <v>14</v>
      </c>
      <c r="E24" s="40" t="s">
        <v>14</v>
      </c>
      <c r="F24" s="40" t="s">
        <v>14</v>
      </c>
      <c r="G24" s="40" t="s">
        <v>14</v>
      </c>
      <c r="H24" s="40" t="s">
        <v>14</v>
      </c>
      <c r="I24" s="40" t="s">
        <v>14</v>
      </c>
      <c r="J24" s="50"/>
    </row>
    <row r="25" spans="1:11" s="24" customFormat="1" ht="14.5" customHeight="1" x14ac:dyDescent="0.2">
      <c r="A25" s="1"/>
      <c r="B25" s="54" t="s">
        <v>52</v>
      </c>
      <c r="C25" s="1" t="s">
        <v>14</v>
      </c>
      <c r="D25" s="55"/>
      <c r="E25" s="55"/>
      <c r="F25" s="55"/>
      <c r="G25" s="55"/>
      <c r="H25" s="55"/>
      <c r="I25" s="55"/>
      <c r="J25" s="52"/>
    </row>
    <row r="26" spans="1:11" ht="14.5" customHeight="1" x14ac:dyDescent="0.2">
      <c r="A26" s="1"/>
      <c r="B26" s="57" t="s">
        <v>53</v>
      </c>
      <c r="C26" s="1"/>
      <c r="D26" s="40">
        <v>4.5720406000000005E-3</v>
      </c>
      <c r="E26" s="40">
        <v>1.4990658497000002</v>
      </c>
      <c r="F26" s="40">
        <v>14.427908147</v>
      </c>
      <c r="G26" s="40">
        <v>19.646994529600001</v>
      </c>
      <c r="H26" s="40">
        <v>23.0820959528</v>
      </c>
      <c r="I26" s="40">
        <v>5.3045956113999999</v>
      </c>
      <c r="J26" s="50"/>
    </row>
    <row r="27" spans="1:11" ht="14.5" customHeight="1" x14ac:dyDescent="0.2">
      <c r="A27" s="1"/>
      <c r="B27" s="57" t="s">
        <v>54</v>
      </c>
      <c r="C27" s="1"/>
      <c r="D27" s="53">
        <v>-20.740586653299999</v>
      </c>
      <c r="E27" s="53">
        <v>-10.371466251999999</v>
      </c>
      <c r="F27" s="53">
        <v>-12.1404682793</v>
      </c>
      <c r="G27" s="53">
        <v>-34.092060996999997</v>
      </c>
      <c r="H27" s="53">
        <v>-28.2943213472</v>
      </c>
      <c r="I27" s="53">
        <v>-11.991031098299995</v>
      </c>
      <c r="J27" s="50"/>
    </row>
    <row r="28" spans="1:11" s="24" customFormat="1" ht="14.5" customHeight="1" x14ac:dyDescent="0.2">
      <c r="A28" s="1"/>
      <c r="B28" s="54" t="s">
        <v>55</v>
      </c>
      <c r="C28" s="1"/>
      <c r="D28" s="55">
        <v>-20.7360146127</v>
      </c>
      <c r="E28" s="55">
        <v>-8.8724004022999985</v>
      </c>
      <c r="F28" s="55">
        <v>2.2874402176999999</v>
      </c>
      <c r="G28" s="55">
        <v>-14.445066467400006</v>
      </c>
      <c r="H28" s="55">
        <v>-5.2122253944000043</v>
      </c>
      <c r="I28" s="55">
        <v>-6.6864354868999989</v>
      </c>
      <c r="J28" s="52"/>
    </row>
    <row r="29" spans="1:11" ht="14.5" customHeight="1" x14ac:dyDescent="0.2">
      <c r="A29" s="1"/>
      <c r="B29" s="57"/>
      <c r="C29" s="1"/>
      <c r="D29" s="40" t="s">
        <v>14</v>
      </c>
      <c r="E29" s="40" t="s">
        <v>14</v>
      </c>
      <c r="F29" s="40" t="s">
        <v>14</v>
      </c>
      <c r="G29" s="40" t="s">
        <v>14</v>
      </c>
      <c r="H29" s="40" t="s">
        <v>14</v>
      </c>
      <c r="I29" s="40" t="s">
        <v>14</v>
      </c>
      <c r="J29" s="50"/>
    </row>
    <row r="30" spans="1:11" s="24" customFormat="1" ht="14.5" customHeight="1" x14ac:dyDescent="0.2">
      <c r="A30" s="1"/>
      <c r="B30" s="54" t="s">
        <v>56</v>
      </c>
      <c r="C30" s="1"/>
      <c r="D30" s="55">
        <v>-35.068181867499419</v>
      </c>
      <c r="E30" s="55">
        <v>-31.494501637302985</v>
      </c>
      <c r="F30" s="55">
        <v>17.50925651509975</v>
      </c>
      <c r="G30" s="55">
        <v>7.8617072207002145</v>
      </c>
      <c r="H30" s="55">
        <v>58.940300698300241</v>
      </c>
      <c r="I30" s="55">
        <v>41.488883155300009</v>
      </c>
      <c r="J30" s="52"/>
    </row>
    <row r="31" spans="1:11" ht="14.5" customHeight="1" x14ac:dyDescent="0.2">
      <c r="B31" s="43"/>
      <c r="D31" s="40" t="s">
        <v>14</v>
      </c>
      <c r="E31" s="40" t="s">
        <v>14</v>
      </c>
      <c r="F31" s="40" t="s">
        <v>14</v>
      </c>
      <c r="G31" s="40" t="s">
        <v>14</v>
      </c>
      <c r="H31" s="40" t="s">
        <v>14</v>
      </c>
      <c r="I31" s="40" t="s">
        <v>14</v>
      </c>
      <c r="J31" s="50"/>
    </row>
    <row r="32" spans="1:11" ht="16" x14ac:dyDescent="0.2">
      <c r="A32" s="1"/>
      <c r="B32" s="54" t="s">
        <v>57</v>
      </c>
      <c r="C32" s="1"/>
      <c r="D32" s="40">
        <v>7.2540885042000003</v>
      </c>
      <c r="E32" s="40">
        <v>3.8608434875000008</v>
      </c>
      <c r="F32" s="40">
        <v>2.5729248209000009</v>
      </c>
      <c r="G32" s="40">
        <v>-2.8253141559000001</v>
      </c>
      <c r="H32" s="40">
        <v>-13.958837561299999</v>
      </c>
      <c r="I32" s="40">
        <v>-2.4398384499000003</v>
      </c>
      <c r="J32" s="50"/>
    </row>
    <row r="33" spans="1:13" x14ac:dyDescent="0.2">
      <c r="B33" s="58"/>
      <c r="D33" s="40" t="s">
        <v>14</v>
      </c>
      <c r="E33" s="40" t="s">
        <v>14</v>
      </c>
      <c r="F33" s="40" t="s">
        <v>14</v>
      </c>
      <c r="G33" s="40" t="s">
        <v>14</v>
      </c>
      <c r="H33" s="40" t="s">
        <v>14</v>
      </c>
      <c r="I33" s="40" t="s">
        <v>14</v>
      </c>
      <c r="J33" s="50"/>
    </row>
    <row r="34" spans="1:13" s="24" customFormat="1" ht="15" x14ac:dyDescent="0.2">
      <c r="A34" s="8"/>
      <c r="B34" s="59" t="s">
        <v>23</v>
      </c>
      <c r="C34" s="8"/>
      <c r="D34" s="55">
        <v>-27.81409336329914</v>
      </c>
      <c r="E34" s="55">
        <v>-27.633658149801843</v>
      </c>
      <c r="F34" s="55">
        <v>20.082181335999543</v>
      </c>
      <c r="G34" s="55">
        <v>5.0363930648003823</v>
      </c>
      <c r="H34" s="55">
        <v>44.981463137000908</v>
      </c>
      <c r="I34" s="55">
        <v>39.049044705400028</v>
      </c>
      <c r="J34" s="52"/>
    </row>
    <row r="35" spans="1:13" ht="15" x14ac:dyDescent="0.2">
      <c r="B35" s="59"/>
      <c r="D35" s="32"/>
      <c r="E35" s="32"/>
      <c r="F35" s="32"/>
      <c r="G35" s="32"/>
      <c r="H35" s="32"/>
      <c r="I35" s="32"/>
      <c r="M35" s="2" t="s">
        <v>10</v>
      </c>
    </row>
    <row r="36" spans="1:13" ht="15" x14ac:dyDescent="0.2">
      <c r="B36" s="43"/>
      <c r="D36" s="32"/>
      <c r="E36" s="32"/>
      <c r="F36" s="32"/>
      <c r="G36" s="32"/>
      <c r="H36" s="32"/>
      <c r="I36" s="32"/>
    </row>
    <row r="37" spans="1:13" ht="15" x14ac:dyDescent="0.2">
      <c r="B37" s="43"/>
      <c r="D37" s="32"/>
      <c r="E37" s="32"/>
      <c r="F37" s="32"/>
      <c r="G37" s="32"/>
      <c r="H37" s="32"/>
      <c r="I37" s="32"/>
    </row>
    <row r="38" spans="1:13" ht="15" x14ac:dyDescent="0.2">
      <c r="B38" s="59" t="s">
        <v>23</v>
      </c>
      <c r="D38" s="40"/>
      <c r="E38" s="40"/>
      <c r="F38" s="40"/>
      <c r="G38" s="40"/>
      <c r="H38" s="40"/>
      <c r="I38" s="40"/>
      <c r="J38" s="50"/>
    </row>
    <row r="39" spans="1:13" ht="15" x14ac:dyDescent="0.2">
      <c r="B39" s="43" t="s">
        <v>58</v>
      </c>
      <c r="D39" s="40">
        <v>-27.81409336329914</v>
      </c>
      <c r="E39" s="40">
        <v>-27.633658149801843</v>
      </c>
      <c r="F39" s="40">
        <v>20.082181335999543</v>
      </c>
      <c r="G39" s="40">
        <v>5.0363930648003823</v>
      </c>
      <c r="H39" s="40">
        <v>44.981463137000908</v>
      </c>
      <c r="I39" s="40">
        <v>39.049044705400028</v>
      </c>
      <c r="J39" s="50"/>
    </row>
    <row r="40" spans="1:13" ht="15" x14ac:dyDescent="0.2">
      <c r="B40" s="59" t="s">
        <v>59</v>
      </c>
      <c r="D40" s="40"/>
      <c r="E40" s="40"/>
      <c r="F40" s="40"/>
      <c r="G40" s="40"/>
      <c r="H40" s="40"/>
      <c r="I40" s="40"/>
      <c r="J40" s="50"/>
    </row>
    <row r="41" spans="1:13" ht="15" x14ac:dyDescent="0.2">
      <c r="B41" s="43" t="s">
        <v>24</v>
      </c>
      <c r="D41" s="40">
        <v>-1.364037730533135</v>
      </c>
      <c r="E41" s="40">
        <v>-1.1935523769820238</v>
      </c>
      <c r="F41" s="40">
        <v>0.68991529447526601</v>
      </c>
      <c r="G41" s="40">
        <v>0.1716421884838186</v>
      </c>
      <c r="H41" s="40">
        <v>1.5074677596379658</v>
      </c>
      <c r="I41" s="30">
        <v>1.2886512753190875</v>
      </c>
      <c r="J41" s="12"/>
    </row>
    <row r="42" spans="1:13" ht="15" x14ac:dyDescent="0.2">
      <c r="B42" s="59" t="s">
        <v>60</v>
      </c>
      <c r="D42" s="40">
        <v>-1.364037730533135</v>
      </c>
      <c r="E42" s="40">
        <v>-1.1935523769820238</v>
      </c>
      <c r="F42" s="40">
        <v>0.68069627719579351</v>
      </c>
      <c r="G42" s="40">
        <v>0.16945651082288182</v>
      </c>
      <c r="H42" s="40">
        <v>1.4600795375665014</v>
      </c>
      <c r="I42" s="30">
        <v>1.2570564588416384</v>
      </c>
      <c r="J42" s="12"/>
    </row>
    <row r="43" spans="1:13" ht="15" x14ac:dyDescent="0.2">
      <c r="B43" s="43"/>
      <c r="D43" s="32"/>
      <c r="E43" s="32"/>
      <c r="F43" s="32"/>
      <c r="G43" s="32"/>
      <c r="H43" s="32"/>
      <c r="I43" s="40"/>
    </row>
    <row r="44" spans="1:13" ht="15" x14ac:dyDescent="0.2">
      <c r="B44" s="43"/>
      <c r="D44" s="32"/>
      <c r="E44" s="32"/>
      <c r="F44" s="32"/>
      <c r="G44" s="32"/>
      <c r="H44" s="32"/>
      <c r="I44" s="32"/>
    </row>
    <row r="45" spans="1:13" ht="15" x14ac:dyDescent="0.2">
      <c r="B45" s="59" t="s">
        <v>61</v>
      </c>
      <c r="D45" s="32"/>
      <c r="E45" s="32"/>
      <c r="F45" s="32"/>
      <c r="G45" s="32"/>
      <c r="H45" s="32"/>
      <c r="I45" s="32"/>
    </row>
    <row r="46" spans="1:13" ht="15" x14ac:dyDescent="0.2">
      <c r="B46" s="43" t="s">
        <v>22</v>
      </c>
      <c r="D46" s="40">
        <v>-14.332167254799836</v>
      </c>
      <c r="E46" s="40">
        <v>-22.622101235002717</v>
      </c>
      <c r="F46" s="40">
        <v>15.221816297399574</v>
      </c>
      <c r="G46" s="40">
        <v>22.306773688098879</v>
      </c>
      <c r="H46" s="40">
        <v>64.152526092700086</v>
      </c>
      <c r="I46" s="40">
        <v>48.175318642199883</v>
      </c>
      <c r="J46" s="13"/>
    </row>
    <row r="47" spans="1:13" ht="15" x14ac:dyDescent="0.2">
      <c r="B47" s="43" t="s">
        <v>62</v>
      </c>
      <c r="C47" s="8" t="s">
        <v>14</v>
      </c>
      <c r="D47" s="40">
        <v>20.390999999999998</v>
      </c>
      <c r="E47" s="40">
        <v>23.152446999999999</v>
      </c>
      <c r="F47" s="40">
        <v>29.108184000000001</v>
      </c>
      <c r="G47" s="40">
        <v>29.342396000000001</v>
      </c>
      <c r="H47" s="40">
        <v>29.839088</v>
      </c>
      <c r="I47" s="40">
        <v>30.302258999999999</v>
      </c>
      <c r="J47" s="13"/>
    </row>
    <row r="48" spans="1:13" x14ac:dyDescent="0.2">
      <c r="B48" s="58" t="s">
        <v>63</v>
      </c>
      <c r="C48" s="8" t="s">
        <v>14</v>
      </c>
      <c r="D48" s="40">
        <v>23.6843</v>
      </c>
      <c r="E48" s="40">
        <v>26.396415000000001</v>
      </c>
      <c r="F48" s="40">
        <v>29.502410999999999</v>
      </c>
      <c r="G48" s="40">
        <v>29.720859000000001</v>
      </c>
      <c r="H48" s="40">
        <v>30.807542999999999</v>
      </c>
      <c r="I48" s="40">
        <v>31.063874999999999</v>
      </c>
      <c r="J48" s="13"/>
    </row>
    <row r="49" spans="2:20" x14ac:dyDescent="0.2">
      <c r="B49" s="58" t="s">
        <v>64</v>
      </c>
      <c r="D49" s="40">
        <v>-11.682379157199998</v>
      </c>
      <c r="E49" s="40">
        <v>8.9953724711999978</v>
      </c>
      <c r="F49" s="40">
        <v>5.8336618672</v>
      </c>
      <c r="G49" s="40">
        <v>-8.9242525225999998</v>
      </c>
      <c r="H49" s="40">
        <v>5.5595501713999997</v>
      </c>
      <c r="I49" s="32">
        <v>-29.0935114111</v>
      </c>
      <c r="J49" s="13"/>
    </row>
    <row r="50" spans="2:20" x14ac:dyDescent="0.2">
      <c r="B50" s="58"/>
      <c r="D50" s="32"/>
      <c r="E50" s="32"/>
      <c r="F50" s="32"/>
      <c r="G50" s="32"/>
      <c r="H50" s="32"/>
      <c r="I50" s="32"/>
    </row>
    <row r="51" spans="2:20" x14ac:dyDescent="0.2">
      <c r="B51" s="62" t="s">
        <v>65</v>
      </c>
      <c r="D51" s="32"/>
      <c r="E51" s="32"/>
      <c r="F51" s="32"/>
      <c r="G51" s="32"/>
      <c r="H51" s="32"/>
      <c r="I51" s="40"/>
    </row>
    <row r="52" spans="2:20" x14ac:dyDescent="0.2">
      <c r="B52" s="58" t="s">
        <v>13</v>
      </c>
      <c r="C52" s="8" t="s">
        <v>14</v>
      </c>
      <c r="D52" s="40">
        <v>1729.1712812431001</v>
      </c>
      <c r="E52" s="40">
        <v>2266.7648914586998</v>
      </c>
      <c r="F52" s="40">
        <v>2598.8127905631004</v>
      </c>
      <c r="G52" s="40">
        <v>3165.7195217982003</v>
      </c>
      <c r="H52" s="40">
        <v>3679.8004130052</v>
      </c>
      <c r="I52" s="40">
        <v>1844.6465313949</v>
      </c>
      <c r="J52" s="13"/>
    </row>
    <row r="53" spans="2:20" x14ac:dyDescent="0.2">
      <c r="B53" s="58" t="s">
        <v>66</v>
      </c>
      <c r="D53" s="40">
        <v>-14.332167254799836</v>
      </c>
      <c r="E53" s="40">
        <v>-22.622101235002717</v>
      </c>
      <c r="F53" s="40">
        <v>15.221816297399574</v>
      </c>
      <c r="G53" s="40">
        <v>22.306773688098879</v>
      </c>
      <c r="H53" s="40">
        <v>64.152526092700086</v>
      </c>
      <c r="I53" s="40">
        <v>48.175318642199883</v>
      </c>
      <c r="J53" s="13"/>
    </row>
    <row r="54" spans="2:20" x14ac:dyDescent="0.2">
      <c r="B54" s="8" t="s">
        <v>67</v>
      </c>
      <c r="D54" s="63">
        <v>-8.2884601486652321E-3</v>
      </c>
      <c r="E54" s="63">
        <v>-9.97990630622703E-3</v>
      </c>
      <c r="F54" s="64">
        <v>5.8572192474477432E-3</v>
      </c>
      <c r="G54" s="64">
        <v>7.046351874984846E-3</v>
      </c>
      <c r="H54" s="64">
        <v>1.7433697182589403E-2</v>
      </c>
      <c r="I54" s="34">
        <v>2.6116287224832321E-2</v>
      </c>
      <c r="J54" s="13"/>
    </row>
    <row r="55" spans="2:20" x14ac:dyDescent="0.2">
      <c r="B55" s="8"/>
      <c r="D55" s="32"/>
      <c r="E55" s="32"/>
      <c r="F55" s="32"/>
      <c r="G55" s="32"/>
      <c r="H55" s="32"/>
      <c r="I55" s="40"/>
    </row>
    <row r="56" spans="2:20" x14ac:dyDescent="0.2">
      <c r="B56" s="65" t="s">
        <v>19</v>
      </c>
      <c r="D56" s="32"/>
      <c r="E56" s="32"/>
      <c r="F56" s="32"/>
      <c r="G56" s="32"/>
      <c r="H56" s="32"/>
      <c r="I56" s="40"/>
      <c r="T56" s="2" t="s">
        <v>10</v>
      </c>
    </row>
    <row r="57" spans="2:20" x14ac:dyDescent="0.2">
      <c r="B57" s="8" t="s">
        <v>68</v>
      </c>
      <c r="D57" s="40">
        <v>22.116806911899999</v>
      </c>
      <c r="E57" s="40">
        <v>28.870623021099998</v>
      </c>
      <c r="F57" s="40">
        <v>39.894772666400002</v>
      </c>
      <c r="G57" s="40">
        <v>39.9955531146</v>
      </c>
      <c r="H57" s="40">
        <v>40.0060545471</v>
      </c>
      <c r="I57" s="98">
        <v>19.825692330199999</v>
      </c>
      <c r="J57" s="13"/>
    </row>
    <row r="58" spans="2:20" x14ac:dyDescent="0.2">
      <c r="B58" s="8" t="s">
        <v>69</v>
      </c>
      <c r="D58" s="40"/>
      <c r="E58" s="40"/>
      <c r="F58" s="40"/>
      <c r="G58" s="40"/>
      <c r="H58" s="40"/>
      <c r="I58" s="32"/>
      <c r="J58" s="13"/>
    </row>
    <row r="59" spans="2:20" x14ac:dyDescent="0.2">
      <c r="B59" s="8" t="s">
        <v>70</v>
      </c>
      <c r="D59" s="40">
        <v>24.9</v>
      </c>
      <c r="E59" s="40">
        <v>30.538580670000002</v>
      </c>
      <c r="F59" s="40">
        <v>0</v>
      </c>
      <c r="G59" s="40">
        <v>0.65847500000000003</v>
      </c>
      <c r="H59" s="40">
        <v>0</v>
      </c>
      <c r="I59" s="32">
        <v>0</v>
      </c>
      <c r="J59" s="13"/>
    </row>
    <row r="60" spans="2:20" x14ac:dyDescent="0.2">
      <c r="B60" s="8" t="s">
        <v>71</v>
      </c>
      <c r="D60" s="40">
        <v>3.8</v>
      </c>
      <c r="E60" s="40">
        <v>3.8540040263000002</v>
      </c>
      <c r="F60" s="40">
        <v>3.3519950254999999</v>
      </c>
      <c r="G60" s="40">
        <v>15.239684667100001</v>
      </c>
      <c r="H60" s="40">
        <v>30.3768999507</v>
      </c>
      <c r="I60" s="40">
        <v>17.971685000000001</v>
      </c>
      <c r="J60" s="13"/>
    </row>
    <row r="61" spans="2:20" x14ac:dyDescent="0.2">
      <c r="B61" s="8" t="s">
        <v>72</v>
      </c>
      <c r="D61" s="40">
        <v>1.8</v>
      </c>
      <c r="E61" s="40">
        <v>0.84440000000000004</v>
      </c>
      <c r="F61" s="40">
        <v>0</v>
      </c>
      <c r="G61" s="40">
        <v>0</v>
      </c>
      <c r="H61" s="40">
        <v>0</v>
      </c>
      <c r="I61" s="40">
        <v>0</v>
      </c>
      <c r="J61" s="13"/>
    </row>
    <row r="62" spans="2:20" x14ac:dyDescent="0.2">
      <c r="B62" s="2" t="s">
        <v>19</v>
      </c>
      <c r="D62" s="40">
        <v>38.284639657100428</v>
      </c>
      <c r="E62" s="40">
        <v>41.485506482398577</v>
      </c>
      <c r="F62" s="40">
        <v>58.468583989299866</v>
      </c>
      <c r="G62" s="40">
        <v>78.200486469798946</v>
      </c>
      <c r="H62" s="40">
        <v>134.53548059050036</v>
      </c>
      <c r="I62" s="40">
        <v>85.972695972399976</v>
      </c>
      <c r="J62" s="13"/>
    </row>
    <row r="63" spans="2:20" x14ac:dyDescent="0.2">
      <c r="B63" s="2" t="s">
        <v>20</v>
      </c>
      <c r="D63" s="64">
        <v>2.2140455414906977E-2</v>
      </c>
      <c r="E63" s="64">
        <v>1.8301636238816976E-2</v>
      </c>
      <c r="F63" s="64">
        <v>2.2498190020309668E-2</v>
      </c>
      <c r="G63" s="64">
        <v>2.4702278875729112E-2</v>
      </c>
      <c r="H63" s="64">
        <v>3.656053739083872E-2</v>
      </c>
      <c r="I63" s="64">
        <v>4.6606596173950167E-2</v>
      </c>
      <c r="J63" s="13"/>
    </row>
    <row r="64" spans="2:20" x14ac:dyDescent="0.2">
      <c r="B64" s="8"/>
      <c r="D64" s="32"/>
      <c r="E64" s="32"/>
      <c r="F64" s="32"/>
      <c r="G64" s="32"/>
      <c r="H64" s="32"/>
      <c r="I64" s="32"/>
    </row>
    <row r="65" spans="2:10" x14ac:dyDescent="0.2">
      <c r="B65" s="65" t="s">
        <v>73</v>
      </c>
      <c r="D65" s="32"/>
      <c r="E65" s="32"/>
      <c r="F65" s="32"/>
      <c r="G65" s="32"/>
      <c r="H65" s="32"/>
      <c r="I65" s="32"/>
    </row>
    <row r="66" spans="2:10" x14ac:dyDescent="0.2">
      <c r="B66" s="8" t="s">
        <v>66</v>
      </c>
      <c r="D66" s="40">
        <v>-14.332167254799836</v>
      </c>
      <c r="E66" s="40">
        <v>-22.622101235002717</v>
      </c>
      <c r="F66" s="40">
        <v>15.221816297399574</v>
      </c>
      <c r="G66" s="40">
        <v>22.306773688098879</v>
      </c>
      <c r="H66" s="40">
        <v>64.152526092700086</v>
      </c>
      <c r="I66" s="40">
        <v>48.175318642199883</v>
      </c>
      <c r="J66" s="13"/>
    </row>
    <row r="67" spans="2:10" x14ac:dyDescent="0.2">
      <c r="B67" s="8" t="s">
        <v>74</v>
      </c>
      <c r="D67" s="40">
        <v>44.386366656700005</v>
      </c>
      <c r="E67" s="40">
        <v>58.389816379099997</v>
      </c>
      <c r="F67" s="40">
        <v>83.891489972200006</v>
      </c>
      <c r="G67" s="40">
        <v>96.373554856399977</v>
      </c>
      <c r="H67" s="40">
        <v>116.0526970344</v>
      </c>
      <c r="I67" s="40">
        <v>62.24408689780001</v>
      </c>
      <c r="J67" s="13"/>
    </row>
    <row r="68" spans="2:10" x14ac:dyDescent="0.2">
      <c r="B68" s="8" t="s">
        <v>73</v>
      </c>
      <c r="D68" s="40">
        <v>30.054199401900288</v>
      </c>
      <c r="E68" s="40">
        <v>35.767715144096712</v>
      </c>
      <c r="F68" s="40">
        <v>99.113306269599846</v>
      </c>
      <c r="G68" s="40">
        <v>118.6803285444978</v>
      </c>
      <c r="H68" s="40">
        <v>180.2052231271002</v>
      </c>
      <c r="I68" s="40">
        <v>110.41940554</v>
      </c>
      <c r="J68" s="13"/>
    </row>
    <row r="69" spans="2:10" x14ac:dyDescent="0.2">
      <c r="B69" s="8" t="s">
        <v>75</v>
      </c>
      <c r="D69" s="64">
        <v>1.7390876617081968E-2</v>
      </c>
      <c r="E69" s="64">
        <v>1.5780134410445339E-2</v>
      </c>
      <c r="F69" s="64">
        <v>3.8137916909407071E-2</v>
      </c>
      <c r="G69" s="64">
        <v>3.7489211450130205E-2</v>
      </c>
      <c r="H69" s="64">
        <v>4.8971466629064028E-2</v>
      </c>
      <c r="I69" s="34">
        <v>5.9859384256398515E-2</v>
      </c>
      <c r="J69" s="13"/>
    </row>
    <row r="70" spans="2:10" x14ac:dyDescent="0.2">
      <c r="B70" s="8"/>
      <c r="D70" s="32"/>
      <c r="E70" s="32"/>
      <c r="F70" s="32"/>
      <c r="G70" s="32"/>
      <c r="H70" s="32"/>
      <c r="I70" s="40"/>
    </row>
    <row r="71" spans="2:10" x14ac:dyDescent="0.2">
      <c r="B71" s="65" t="s">
        <v>17</v>
      </c>
      <c r="D71" s="32"/>
      <c r="E71" s="32"/>
      <c r="F71" s="32"/>
      <c r="G71" s="32"/>
      <c r="H71" s="32"/>
      <c r="I71" s="40"/>
    </row>
    <row r="72" spans="2:10" x14ac:dyDescent="0.2">
      <c r="B72" s="8" t="s">
        <v>73</v>
      </c>
      <c r="D72" s="40">
        <v>30.071804401900291</v>
      </c>
      <c r="E72" s="40">
        <v>35.76985466409684</v>
      </c>
      <c r="F72" s="40">
        <v>99.113306269599846</v>
      </c>
      <c r="G72" s="40">
        <v>118.6803285444978</v>
      </c>
      <c r="H72" s="40">
        <v>180.2052231271002</v>
      </c>
      <c r="I72" s="98">
        <v>110.41940554</v>
      </c>
      <c r="J72" s="13"/>
    </row>
    <row r="73" spans="2:10" x14ac:dyDescent="0.2">
      <c r="B73" s="8" t="s">
        <v>69</v>
      </c>
      <c r="D73" s="40"/>
      <c r="E73" s="40"/>
      <c r="F73" s="40"/>
      <c r="G73" s="40"/>
      <c r="H73" s="40"/>
      <c r="I73" s="99"/>
      <c r="J73" s="13"/>
    </row>
    <row r="74" spans="2:10" x14ac:dyDescent="0.2">
      <c r="B74" s="8" t="s">
        <v>70</v>
      </c>
      <c r="D74" s="40">
        <v>24.9</v>
      </c>
      <c r="E74" s="40">
        <v>30.538580670000002</v>
      </c>
      <c r="F74" s="40">
        <v>0</v>
      </c>
      <c r="G74" s="40">
        <v>0.65847500000000003</v>
      </c>
      <c r="H74" s="40">
        <v>0</v>
      </c>
      <c r="I74" s="32">
        <v>0</v>
      </c>
      <c r="J74" s="13"/>
    </row>
    <row r="75" spans="2:10" x14ac:dyDescent="0.2">
      <c r="B75" s="8" t="s">
        <v>71</v>
      </c>
      <c r="D75" s="40">
        <v>3.8</v>
      </c>
      <c r="E75" s="40">
        <v>3.8540040263000002</v>
      </c>
      <c r="F75" s="40">
        <v>3.3519950254999999</v>
      </c>
      <c r="G75" s="40">
        <v>15.239684667100001</v>
      </c>
      <c r="H75" s="40">
        <v>30.3768999507</v>
      </c>
      <c r="I75" s="40">
        <v>17.971685000000001</v>
      </c>
      <c r="J75" s="13"/>
    </row>
    <row r="76" spans="2:10" x14ac:dyDescent="0.2">
      <c r="B76" s="8" t="s">
        <v>72</v>
      </c>
      <c r="D76" s="40">
        <v>1.8</v>
      </c>
      <c r="E76" s="40">
        <v>0.84440000000000004</v>
      </c>
      <c r="F76" s="40">
        <v>0</v>
      </c>
      <c r="G76" s="40">
        <v>0</v>
      </c>
      <c r="H76" s="40">
        <v>0</v>
      </c>
      <c r="I76" s="40">
        <v>0</v>
      </c>
      <c r="J76" s="13"/>
    </row>
    <row r="77" spans="2:10" x14ac:dyDescent="0.2">
      <c r="B77" s="2" t="s">
        <v>17</v>
      </c>
      <c r="D77" s="40">
        <v>60.571804401900252</v>
      </c>
      <c r="E77" s="40">
        <v>71.006839360399724</v>
      </c>
      <c r="F77" s="40">
        <v>102.46530129509983</v>
      </c>
      <c r="G77" s="40">
        <v>134.57848821159791</v>
      </c>
      <c r="H77" s="40">
        <v>205.79519233780024</v>
      </c>
      <c r="I77" s="40">
        <v>128.39109053999996</v>
      </c>
      <c r="J77" s="13"/>
    </row>
    <row r="78" spans="2:10" x14ac:dyDescent="0.2">
      <c r="B78" s="2" t="s">
        <v>18</v>
      </c>
      <c r="D78" s="64">
        <v>3.5029383762582057E-2</v>
      </c>
      <c r="E78" s="64">
        <v>3.1325189316261937E-2</v>
      </c>
      <c r="F78" s="64">
        <v>3.9427734720706091E-2</v>
      </c>
      <c r="G78" s="64">
        <v>4.2511184988098465E-2</v>
      </c>
      <c r="H78" s="64">
        <v>5.5925639773960582E-2</v>
      </c>
      <c r="I78" s="34">
        <v>6.9602001443014747E-2</v>
      </c>
      <c r="J78" s="13"/>
    </row>
    <row r="79" spans="2:10" x14ac:dyDescent="0.2">
      <c r="B79" s="8"/>
      <c r="D79" s="32"/>
      <c r="E79" s="32"/>
      <c r="F79" s="32"/>
      <c r="G79" s="32"/>
      <c r="H79" s="32"/>
      <c r="I79" s="40"/>
    </row>
    <row r="80" spans="2:10" x14ac:dyDescent="0.2">
      <c r="B80" s="65" t="s">
        <v>76</v>
      </c>
      <c r="D80" s="66"/>
      <c r="E80" s="66"/>
      <c r="F80" s="32"/>
      <c r="G80" s="32"/>
      <c r="H80" s="32"/>
      <c r="I80" s="40"/>
      <c r="J80" s="67"/>
    </row>
    <row r="81" spans="2:11" x14ac:dyDescent="0.2">
      <c r="B81" s="8" t="s">
        <v>51</v>
      </c>
      <c r="D81" s="40">
        <v>-1752.4557494454011</v>
      </c>
      <c r="E81" s="40">
        <v>-2309.5827575101025</v>
      </c>
      <c r="F81" s="40">
        <v>-2610.3430326179</v>
      </c>
      <c r="G81" s="40">
        <v>-3171.3258096833006</v>
      </c>
      <c r="H81" s="40">
        <v>-3651.2273548475</v>
      </c>
      <c r="I81" s="40">
        <v>-1818.5277546033001</v>
      </c>
      <c r="J81" s="13"/>
      <c r="K81" s="8"/>
    </row>
    <row r="82" spans="2:11" x14ac:dyDescent="0.2">
      <c r="B82" s="8" t="s">
        <v>44</v>
      </c>
      <c r="D82" s="40">
        <v>2.4133429474999999</v>
      </c>
      <c r="E82" s="40">
        <v>9.8568618164000004</v>
      </c>
      <c r="F82" s="40">
        <v>10.069500462200001</v>
      </c>
      <c r="G82" s="40">
        <v>3.5418849432000004</v>
      </c>
      <c r="H82" s="40">
        <v>3.1969534450000001</v>
      </c>
      <c r="I82" s="40">
        <v>1.8601768005999999</v>
      </c>
      <c r="J82" s="13"/>
    </row>
    <row r="83" spans="2:11" x14ac:dyDescent="0.2">
      <c r="B83" s="8" t="s">
        <v>43</v>
      </c>
      <c r="D83" s="40">
        <v>6.538958</v>
      </c>
      <c r="E83" s="40">
        <v>10.338903</v>
      </c>
      <c r="F83" s="40">
        <v>16.682557890000002</v>
      </c>
      <c r="G83" s="40">
        <v>24.371176630000001</v>
      </c>
      <c r="H83" s="40">
        <v>32.382514489999998</v>
      </c>
      <c r="I83" s="40">
        <v>20.196365050000001</v>
      </c>
      <c r="J83" s="13"/>
    </row>
    <row r="84" spans="2:11" x14ac:dyDescent="0.2">
      <c r="B84" s="8" t="s">
        <v>77</v>
      </c>
      <c r="D84" s="40">
        <v>1504.274039518999</v>
      </c>
      <c r="E84" s="40">
        <v>2018.0450712224997</v>
      </c>
      <c r="F84" s="40">
        <v>2270.3082414376995</v>
      </c>
      <c r="G84" s="40">
        <v>2763.0842538298007</v>
      </c>
      <c r="H84" s="40">
        <v>3127.1181094495</v>
      </c>
      <c r="I84" s="40">
        <v>1496.6400040686999</v>
      </c>
      <c r="J84" s="13"/>
    </row>
    <row r="85" spans="2:11" x14ac:dyDescent="0.2">
      <c r="B85" s="8" t="s">
        <v>49</v>
      </c>
      <c r="D85" s="40">
        <v>44.386366656700005</v>
      </c>
      <c r="E85" s="40">
        <v>58.389816379099997</v>
      </c>
      <c r="F85" s="40">
        <v>83.891489972200006</v>
      </c>
      <c r="G85" s="40">
        <v>96.373554856399977</v>
      </c>
      <c r="H85" s="40">
        <v>116.0526970344</v>
      </c>
      <c r="I85" s="30">
        <v>62.24408689780001</v>
      </c>
      <c r="J85" s="13"/>
    </row>
    <row r="86" spans="2:11" x14ac:dyDescent="0.2">
      <c r="B86" s="8" t="s">
        <v>69</v>
      </c>
      <c r="D86" s="40"/>
      <c r="E86" s="40"/>
      <c r="F86" s="40"/>
      <c r="G86" s="40"/>
      <c r="H86" s="40"/>
      <c r="J86" s="13"/>
    </row>
    <row r="87" spans="2:11" x14ac:dyDescent="0.2">
      <c r="B87" s="8" t="s">
        <v>70</v>
      </c>
      <c r="D87" s="40">
        <v>24.9</v>
      </c>
      <c r="E87" s="40">
        <v>30.538580670000002</v>
      </c>
      <c r="F87" s="40">
        <v>0</v>
      </c>
      <c r="G87" s="40">
        <v>0.65847500000000003</v>
      </c>
      <c r="H87" s="40">
        <v>0</v>
      </c>
      <c r="I87" s="40">
        <v>0</v>
      </c>
      <c r="J87" s="13"/>
    </row>
    <row r="88" spans="2:11" x14ac:dyDescent="0.2">
      <c r="B88" s="8" t="s">
        <v>71</v>
      </c>
      <c r="D88" s="40">
        <v>3.8</v>
      </c>
      <c r="E88" s="40">
        <v>2.6</v>
      </c>
      <c r="F88" s="40">
        <v>3.3519950254999999</v>
      </c>
      <c r="G88" s="40">
        <v>15.239684667100001</v>
      </c>
      <c r="H88" s="40">
        <v>30.3768999507</v>
      </c>
      <c r="I88" s="30">
        <v>17.971685000000001</v>
      </c>
      <c r="J88" s="13"/>
    </row>
    <row r="89" spans="2:11" x14ac:dyDescent="0.2">
      <c r="B89" s="8" t="s">
        <v>72</v>
      </c>
      <c r="D89" s="40">
        <v>1.8</v>
      </c>
      <c r="E89" s="40">
        <v>0.84440000000000004</v>
      </c>
      <c r="F89" s="40">
        <v>0</v>
      </c>
      <c r="G89" s="40">
        <v>0</v>
      </c>
      <c r="H89" s="40">
        <v>0</v>
      </c>
      <c r="I89" s="40">
        <v>0</v>
      </c>
      <c r="J89" s="13"/>
    </row>
    <row r="90" spans="2:11" x14ac:dyDescent="0.2">
      <c r="B90" s="2" t="s">
        <v>76</v>
      </c>
      <c r="D90" s="40">
        <v>-164.34304232220003</v>
      </c>
      <c r="E90" s="40">
        <v>-179</v>
      </c>
      <c r="F90" s="40">
        <v>-226.03924783029996</v>
      </c>
      <c r="G90" s="40">
        <v>-268.05677975679998</v>
      </c>
      <c r="H90" s="40">
        <v>-342.10018047789998</v>
      </c>
      <c r="I90" s="40">
        <v>-219.61543678620004</v>
      </c>
      <c r="J90" s="13"/>
    </row>
  </sheetData>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79FD7-F009-4021-BC5D-D10F3C9BBDFB}">
  <sheetPr>
    <tabColor theme="3" tint="9.9978637043366805E-2"/>
  </sheetPr>
  <dimension ref="A1:Z97"/>
  <sheetViews>
    <sheetView showGridLines="0" zoomScale="80" zoomScaleNormal="80" workbookViewId="0">
      <pane xSplit="3" ySplit="10" topLeftCell="M11" activePane="bottomRight" state="frozen"/>
      <selection pane="topRight" activeCell="J64" sqref="J64"/>
      <selection pane="bottomLeft" activeCell="J64" sqref="J64"/>
      <selection pane="bottomRight" activeCell="Y25" sqref="Y25"/>
    </sheetView>
  </sheetViews>
  <sheetFormatPr baseColWidth="10" defaultColWidth="9.5" defaultRowHeight="14" x14ac:dyDescent="0.2"/>
  <cols>
    <col min="1" max="1" width="2.5" style="8" customWidth="1"/>
    <col min="2" max="2" width="57.6640625" style="14" customWidth="1"/>
    <col min="3" max="3" width="2.5" style="8" customWidth="1"/>
    <col min="4" max="4" width="11.5" style="30" customWidth="1"/>
    <col min="5" max="5" width="12.5" style="30" customWidth="1"/>
    <col min="6" max="7" width="11.5" style="30" customWidth="1"/>
    <col min="8" max="22" width="11.5" style="2" customWidth="1"/>
    <col min="23" max="16384" width="9.5" style="2"/>
  </cols>
  <sheetData>
    <row r="1" spans="1:26" ht="15" x14ac:dyDescent="0.2">
      <c r="A1" s="1"/>
      <c r="B1" s="1"/>
      <c r="C1" s="1"/>
      <c r="D1" s="15"/>
      <c r="E1" s="15"/>
      <c r="F1" s="15"/>
      <c r="G1" s="15"/>
      <c r="H1" s="1"/>
    </row>
    <row r="2" spans="1:26" ht="40.75" customHeight="1" x14ac:dyDescent="0.2">
      <c r="A2" s="3"/>
      <c r="B2" s="3"/>
      <c r="C2" s="3"/>
      <c r="D2" s="16"/>
      <c r="E2" s="16"/>
      <c r="F2" s="16"/>
      <c r="G2" s="16"/>
      <c r="H2" s="16"/>
      <c r="I2" s="16"/>
      <c r="J2" s="16"/>
      <c r="K2" s="16"/>
      <c r="L2" s="16"/>
      <c r="M2" s="16"/>
      <c r="N2" s="16"/>
      <c r="O2" s="16"/>
      <c r="P2" s="16"/>
      <c r="Q2" s="16"/>
      <c r="R2" s="16"/>
      <c r="S2" s="16"/>
      <c r="T2" s="16"/>
      <c r="U2" s="16"/>
      <c r="V2" s="16"/>
      <c r="W2" s="16"/>
    </row>
    <row r="3" spans="1:26" s="4" customFormat="1" ht="26.75" customHeight="1" x14ac:dyDescent="0.2">
      <c r="A3" s="3"/>
      <c r="B3" s="3"/>
      <c r="C3" s="3"/>
      <c r="D3" s="16"/>
      <c r="E3" s="16"/>
      <c r="F3" s="16"/>
      <c r="G3" s="16"/>
      <c r="H3" s="16"/>
      <c r="I3" s="16"/>
      <c r="J3" s="16"/>
      <c r="K3" s="16"/>
      <c r="L3" s="16"/>
      <c r="M3" s="16"/>
      <c r="N3" s="16"/>
      <c r="O3" s="16"/>
      <c r="P3" s="16"/>
      <c r="Q3" s="16"/>
      <c r="R3" s="16"/>
      <c r="S3" s="16"/>
      <c r="T3" s="16"/>
      <c r="U3" s="16"/>
      <c r="V3" s="16"/>
      <c r="W3" s="16"/>
    </row>
    <row r="4" spans="1:26" ht="15" x14ac:dyDescent="0.2">
      <c r="A4" s="3"/>
      <c r="B4" s="3"/>
      <c r="C4" s="3"/>
      <c r="D4" s="16"/>
      <c r="E4" s="16"/>
      <c r="F4" s="16"/>
      <c r="G4" s="16"/>
      <c r="H4" s="16"/>
      <c r="I4" s="16"/>
      <c r="J4" s="16"/>
      <c r="K4" s="16"/>
      <c r="L4" s="16"/>
      <c r="M4" s="16"/>
      <c r="N4" s="16"/>
      <c r="O4" s="16"/>
      <c r="P4" s="16"/>
      <c r="Q4" s="16"/>
      <c r="R4" s="16"/>
      <c r="S4" s="16"/>
      <c r="T4" s="16"/>
      <c r="U4" s="16"/>
      <c r="V4" s="16"/>
      <c r="W4" s="16"/>
    </row>
    <row r="5" spans="1:26" ht="15" x14ac:dyDescent="0.2">
      <c r="A5" s="3"/>
      <c r="B5" s="3"/>
      <c r="C5" s="3"/>
      <c r="D5" s="16"/>
      <c r="E5" s="16"/>
      <c r="F5" s="16"/>
      <c r="G5" s="16"/>
      <c r="H5" s="16"/>
      <c r="I5" s="16"/>
      <c r="J5" s="16"/>
      <c r="K5" s="16"/>
      <c r="L5" s="16"/>
      <c r="M5" s="16"/>
      <c r="N5" s="16"/>
      <c r="O5" s="16"/>
      <c r="P5" s="16"/>
      <c r="Q5" s="16"/>
      <c r="R5" s="16"/>
      <c r="S5" s="16"/>
      <c r="T5" s="16"/>
      <c r="U5" s="16"/>
      <c r="V5" s="16"/>
      <c r="W5" s="16"/>
    </row>
    <row r="6" spans="1:26" s="104" customFormat="1" ht="15" x14ac:dyDescent="0.2">
      <c r="A6" s="1"/>
      <c r="B6" s="1"/>
      <c r="C6" s="1"/>
      <c r="D6" s="15"/>
      <c r="E6" s="15"/>
      <c r="F6" s="15"/>
      <c r="G6" s="15"/>
      <c r="H6" s="15"/>
      <c r="I6" s="15"/>
      <c r="J6" s="15"/>
      <c r="K6" s="15"/>
      <c r="L6" s="15"/>
      <c r="M6" s="15"/>
      <c r="N6" s="15"/>
      <c r="O6" s="15"/>
      <c r="P6" s="15"/>
      <c r="Q6" s="15"/>
      <c r="R6" s="15"/>
      <c r="S6" s="15"/>
      <c r="T6" s="15"/>
      <c r="U6" s="15"/>
      <c r="V6" s="15"/>
    </row>
    <row r="7" spans="1:26" ht="19" x14ac:dyDescent="0.25">
      <c r="A7" s="1"/>
      <c r="B7" s="17" t="s">
        <v>78</v>
      </c>
      <c r="C7" s="1"/>
      <c r="D7" s="18"/>
      <c r="E7" s="18"/>
      <c r="F7" s="18"/>
      <c r="G7" s="18"/>
      <c r="H7" s="5"/>
    </row>
    <row r="8" spans="1:26" ht="15" x14ac:dyDescent="0.2">
      <c r="A8" s="1"/>
      <c r="B8" s="19" t="s">
        <v>12</v>
      </c>
      <c r="C8" s="1"/>
      <c r="D8" s="18"/>
      <c r="E8" s="18"/>
      <c r="F8" s="18"/>
      <c r="G8" s="18"/>
    </row>
    <row r="9" spans="1:26" s="68" customFormat="1" ht="15" x14ac:dyDescent="0.2">
      <c r="A9" s="20"/>
      <c r="B9" s="22"/>
      <c r="C9" s="22"/>
      <c r="D9" s="101">
        <v>2020</v>
      </c>
      <c r="E9" s="101"/>
      <c r="F9" s="101">
        <v>2021</v>
      </c>
      <c r="G9" s="101"/>
      <c r="H9" s="101"/>
      <c r="I9" s="101"/>
      <c r="J9" s="101">
        <v>2022</v>
      </c>
      <c r="K9" s="101"/>
      <c r="L9" s="101"/>
      <c r="M9" s="101"/>
      <c r="N9" s="101">
        <v>2023</v>
      </c>
      <c r="O9" s="101"/>
      <c r="P9" s="101"/>
      <c r="Q9" s="101"/>
      <c r="R9" s="101">
        <v>2024</v>
      </c>
      <c r="S9" s="101"/>
      <c r="T9" s="101"/>
      <c r="U9" s="101"/>
      <c r="V9" s="101">
        <v>2025</v>
      </c>
      <c r="W9" s="101"/>
    </row>
    <row r="10" spans="1:26" s="68" customFormat="1" ht="15" x14ac:dyDescent="0.2">
      <c r="A10" s="20"/>
      <c r="B10" s="22"/>
      <c r="C10" s="22"/>
      <c r="D10" s="22" t="s">
        <v>37</v>
      </c>
      <c r="E10" s="22" t="s">
        <v>38</v>
      </c>
      <c r="F10" s="69" t="s">
        <v>39</v>
      </c>
      <c r="G10" s="22" t="s">
        <v>40</v>
      </c>
      <c r="H10" s="22" t="s">
        <v>37</v>
      </c>
      <c r="I10" s="22" t="s">
        <v>38</v>
      </c>
      <c r="J10" s="70" t="s">
        <v>39</v>
      </c>
      <c r="K10" s="23" t="s">
        <v>40</v>
      </c>
      <c r="L10" s="23" t="s">
        <v>37</v>
      </c>
      <c r="M10" s="23" t="s">
        <v>38</v>
      </c>
      <c r="N10" s="70" t="s">
        <v>39</v>
      </c>
      <c r="O10" s="23" t="s">
        <v>40</v>
      </c>
      <c r="P10" s="23" t="s">
        <v>37</v>
      </c>
      <c r="Q10" s="23" t="s">
        <v>38</v>
      </c>
      <c r="R10" s="70" t="s">
        <v>39</v>
      </c>
      <c r="S10" s="23" t="s">
        <v>40</v>
      </c>
      <c r="T10" s="23" t="s">
        <v>37</v>
      </c>
      <c r="U10" s="23" t="s">
        <v>38</v>
      </c>
      <c r="V10" s="23" t="s">
        <v>39</v>
      </c>
      <c r="W10" s="23" t="s">
        <v>40</v>
      </c>
    </row>
    <row r="11" spans="1:26" ht="15" x14ac:dyDescent="0.2">
      <c r="A11" s="1"/>
      <c r="B11" s="26" t="s">
        <v>13</v>
      </c>
      <c r="C11" s="1" t="s">
        <v>14</v>
      </c>
      <c r="D11" s="40">
        <v>453.7803275906</v>
      </c>
      <c r="E11" s="40">
        <v>512.98360345749995</v>
      </c>
      <c r="F11" s="40">
        <v>552.49497774960003</v>
      </c>
      <c r="G11" s="40">
        <v>541.80879242440005</v>
      </c>
      <c r="H11" s="40">
        <v>581.91576161410001</v>
      </c>
      <c r="I11" s="40">
        <v>590.54535967059996</v>
      </c>
      <c r="J11" s="40">
        <v>640.05779065410002</v>
      </c>
      <c r="K11" s="40">
        <v>627.56655403600007</v>
      </c>
      <c r="L11" s="40">
        <v>630.72324105060022</v>
      </c>
      <c r="M11" s="40">
        <v>700.46520482239987</v>
      </c>
      <c r="N11" s="40">
        <v>781.29457594459996</v>
      </c>
      <c r="O11" s="40">
        <v>768.78182191740007</v>
      </c>
      <c r="P11" s="40">
        <v>768.85625438980003</v>
      </c>
      <c r="Q11" s="40">
        <v>846.7868695464</v>
      </c>
      <c r="R11" s="40">
        <v>877.52731655929995</v>
      </c>
      <c r="S11" s="40">
        <v>942.81468019850001</v>
      </c>
      <c r="T11" s="40">
        <v>944.2418030936002</v>
      </c>
      <c r="U11" s="40">
        <v>915.21661315380004</v>
      </c>
      <c r="V11" s="40">
        <v>923.1756973601</v>
      </c>
      <c r="W11" s="40">
        <v>921.47083403479996</v>
      </c>
    </row>
    <row r="12" spans="1:26" ht="15" x14ac:dyDescent="0.2">
      <c r="A12" s="1"/>
      <c r="B12" s="26" t="s">
        <v>43</v>
      </c>
      <c r="C12" s="1" t="s">
        <v>14</v>
      </c>
      <c r="D12" s="40">
        <v>1.5220139999999995</v>
      </c>
      <c r="E12" s="40">
        <v>1.8446680000000004</v>
      </c>
      <c r="F12" s="40">
        <v>2.3621189999999999</v>
      </c>
      <c r="G12" s="40">
        <v>1.7916069999999999</v>
      </c>
      <c r="H12" s="40">
        <v>2.4661140000000001</v>
      </c>
      <c r="I12" s="40">
        <v>3.7190629999999998</v>
      </c>
      <c r="J12" s="40">
        <v>3.50245886</v>
      </c>
      <c r="K12" s="40">
        <v>4.3699384999999999</v>
      </c>
      <c r="L12" s="40">
        <v>5.1342485099999999</v>
      </c>
      <c r="M12" s="40">
        <v>3.6759120200000019</v>
      </c>
      <c r="N12" s="40">
        <v>5.2039493499999994</v>
      </c>
      <c r="O12" s="40">
        <v>5.5613620100000007</v>
      </c>
      <c r="P12" s="40">
        <v>6.0183162100000001</v>
      </c>
      <c r="Q12" s="40">
        <v>7.5875490599999971</v>
      </c>
      <c r="R12" s="40">
        <v>7.0884558000000002</v>
      </c>
      <c r="S12" s="40">
        <v>7.2500022299999998</v>
      </c>
      <c r="T12" s="40">
        <v>7.4056645400000018</v>
      </c>
      <c r="U12" s="40">
        <v>10.638391919999997</v>
      </c>
      <c r="V12" s="40">
        <v>10.111626579999999</v>
      </c>
      <c r="W12" s="40">
        <v>10.08473847</v>
      </c>
    </row>
    <row r="13" spans="1:26" ht="15" x14ac:dyDescent="0.2">
      <c r="A13" s="1"/>
      <c r="B13" s="26" t="s">
        <v>44</v>
      </c>
      <c r="C13" s="1" t="s">
        <v>14</v>
      </c>
      <c r="D13" s="40">
        <v>0.3720546133999999</v>
      </c>
      <c r="E13" s="40">
        <v>1.3666688771000002</v>
      </c>
      <c r="F13" s="40">
        <v>0.56867746509999995</v>
      </c>
      <c r="G13" s="40">
        <v>1.0407641358000002</v>
      </c>
      <c r="H13" s="40">
        <v>0.69977203469999971</v>
      </c>
      <c r="I13" s="40">
        <v>7.5476481808000004</v>
      </c>
      <c r="J13" s="40">
        <v>6.3023860732000001</v>
      </c>
      <c r="K13" s="40">
        <v>1.4303778398999991</v>
      </c>
      <c r="L13" s="40">
        <v>1.2583421138000002</v>
      </c>
      <c r="M13" s="40">
        <v>1.0783944353000008</v>
      </c>
      <c r="N13" s="40">
        <v>5.3354245918000007</v>
      </c>
      <c r="O13" s="40">
        <v>3.4481821315000003</v>
      </c>
      <c r="P13" s="40">
        <v>-6.3807812982000014</v>
      </c>
      <c r="Q13" s="40">
        <v>1.1390595181000005</v>
      </c>
      <c r="R13" s="40">
        <v>0.5547554789000001</v>
      </c>
      <c r="S13" s="40">
        <v>0.88967117910000015</v>
      </c>
      <c r="T13" s="40">
        <v>0.25738571879999989</v>
      </c>
      <c r="U13" s="40">
        <v>1.4951410681999999</v>
      </c>
      <c r="V13" s="40">
        <v>1.3046514623000001</v>
      </c>
      <c r="W13" s="40">
        <v>0.55552533830000006</v>
      </c>
    </row>
    <row r="14" spans="1:26" s="24" customFormat="1" ht="15" x14ac:dyDescent="0.2">
      <c r="A14" s="1"/>
      <c r="B14" s="71" t="s">
        <v>45</v>
      </c>
      <c r="C14" s="1"/>
      <c r="D14" s="51">
        <v>455.674396204</v>
      </c>
      <c r="E14" s="51">
        <v>516.19494033459989</v>
      </c>
      <c r="F14" s="51">
        <v>555.42577421470003</v>
      </c>
      <c r="G14" s="51">
        <v>544.64116356020008</v>
      </c>
      <c r="H14" s="51">
        <v>585.08164764879996</v>
      </c>
      <c r="I14" s="51">
        <v>601.81207085139999</v>
      </c>
      <c r="J14" s="51">
        <v>649.86263558730002</v>
      </c>
      <c r="K14" s="51">
        <v>633.36687037590002</v>
      </c>
      <c r="L14" s="51">
        <v>637.11583167440028</v>
      </c>
      <c r="M14" s="51">
        <v>705.21951127769989</v>
      </c>
      <c r="N14" s="51">
        <v>791.83394988639998</v>
      </c>
      <c r="O14" s="51">
        <v>777.79136605890005</v>
      </c>
      <c r="P14" s="51">
        <v>768.49378930160003</v>
      </c>
      <c r="Q14" s="51">
        <v>855.51347812450001</v>
      </c>
      <c r="R14" s="51">
        <v>885.17052783819997</v>
      </c>
      <c r="S14" s="51">
        <v>950.95435360759996</v>
      </c>
      <c r="T14" s="51">
        <v>951.90485335240021</v>
      </c>
      <c r="U14" s="51">
        <v>927.35014614200009</v>
      </c>
      <c r="V14" s="51">
        <v>934.59197540239995</v>
      </c>
      <c r="W14" s="51">
        <v>932.11109784309997</v>
      </c>
    </row>
    <row r="15" spans="1:26" ht="13" customHeight="1" x14ac:dyDescent="0.2">
      <c r="A15" s="1"/>
      <c r="B15" s="26"/>
      <c r="C15" s="1" t="s">
        <v>14</v>
      </c>
      <c r="D15" s="40" t="s">
        <v>14</v>
      </c>
      <c r="E15" s="40" t="s">
        <v>14</v>
      </c>
      <c r="F15" s="40" t="s">
        <v>14</v>
      </c>
      <c r="G15" s="40" t="s">
        <v>14</v>
      </c>
      <c r="H15" s="40" t="s">
        <v>14</v>
      </c>
      <c r="I15" s="40" t="s">
        <v>14</v>
      </c>
      <c r="J15" s="40" t="s">
        <v>14</v>
      </c>
      <c r="K15" s="40" t="s">
        <v>14</v>
      </c>
      <c r="L15" s="40" t="s">
        <v>14</v>
      </c>
      <c r="M15" s="40" t="s">
        <v>14</v>
      </c>
      <c r="N15" s="40" t="s">
        <v>14</v>
      </c>
      <c r="O15" s="40" t="s">
        <v>14</v>
      </c>
      <c r="P15" s="40" t="s">
        <v>14</v>
      </c>
      <c r="Q15" s="40" t="s">
        <v>14</v>
      </c>
      <c r="R15" s="40" t="s">
        <v>14</v>
      </c>
      <c r="S15" s="40" t="s">
        <v>14</v>
      </c>
      <c r="T15" s="40" t="s">
        <v>14</v>
      </c>
      <c r="U15" s="40" t="s">
        <v>14</v>
      </c>
      <c r="V15" s="40"/>
      <c r="W15" s="40"/>
    </row>
    <row r="16" spans="1:26" ht="13" customHeight="1" x14ac:dyDescent="0.2">
      <c r="A16"/>
      <c r="B16" s="26" t="s">
        <v>46</v>
      </c>
      <c r="C16" t="s">
        <v>14</v>
      </c>
      <c r="D16" s="40">
        <v>-395.72093327670029</v>
      </c>
      <c r="E16" s="40">
        <v>-439.61326680469978</v>
      </c>
      <c r="F16" s="40">
        <v>-486.5856763572001</v>
      </c>
      <c r="G16" s="40">
        <v>-486.52692429450019</v>
      </c>
      <c r="H16" s="40">
        <v>-517.92588639779967</v>
      </c>
      <c r="I16" s="40">
        <v>-527.00658417299985</v>
      </c>
      <c r="J16" s="40">
        <v>-565.32535204409999</v>
      </c>
      <c r="K16" s="40">
        <v>-549.09429545150044</v>
      </c>
      <c r="L16" s="40">
        <v>-552.50472237850022</v>
      </c>
      <c r="M16" s="40">
        <v>-603.38387156359977</v>
      </c>
      <c r="N16" s="40">
        <v>-687.81482243629978</v>
      </c>
      <c r="O16" s="40">
        <v>-669.93687429349995</v>
      </c>
      <c r="P16" s="40">
        <v>-671.7175721174998</v>
      </c>
      <c r="Q16" s="40">
        <v>-733.61498498250035</v>
      </c>
      <c r="R16" s="40">
        <v>-751.4125447496001</v>
      </c>
      <c r="S16" s="40">
        <v>-807.61090968560018</v>
      </c>
      <c r="T16" s="40">
        <v>-809.43806474060011</v>
      </c>
      <c r="U16" s="40">
        <v>-758.65659027370009</v>
      </c>
      <c r="V16" s="40">
        <v>-752.50821975280007</v>
      </c>
      <c r="W16" s="40">
        <v>-744.13178431590018</v>
      </c>
      <c r="Z16" s="41">
        <f>SUM(T16:W16)</f>
        <v>-3064.7346590830002</v>
      </c>
    </row>
    <row r="17" spans="1:23" ht="15" x14ac:dyDescent="0.2">
      <c r="A17"/>
      <c r="B17" s="26" t="s">
        <v>47</v>
      </c>
      <c r="C17" t="s">
        <v>14</v>
      </c>
      <c r="D17" s="40">
        <v>-19.236463733399997</v>
      </c>
      <c r="E17" s="40">
        <v>-48.455248960599981</v>
      </c>
      <c r="F17" s="40">
        <v>-23.186547505499995</v>
      </c>
      <c r="G17" s="40">
        <v>-30.662015246799999</v>
      </c>
      <c r="H17" s="40">
        <v>-31.329213416799998</v>
      </c>
      <c r="I17" s="40">
        <v>-29.974544233</v>
      </c>
      <c r="J17" s="40">
        <v>-25.364579859199999</v>
      </c>
      <c r="K17" s="40">
        <v>-27.387257348700007</v>
      </c>
      <c r="L17" s="40">
        <v>-27.659305236900011</v>
      </c>
      <c r="M17" s="40">
        <v>-28.909451940299995</v>
      </c>
      <c r="N17" s="40">
        <v>-33.909868517000007</v>
      </c>
      <c r="O17" s="40">
        <v>-29.134426619199999</v>
      </c>
      <c r="P17" s="40">
        <v>-31.363777482099991</v>
      </c>
      <c r="Q17" s="40">
        <v>-34.376019071000002</v>
      </c>
      <c r="R17" s="40">
        <v>-35.439370395100006</v>
      </c>
      <c r="S17" s="40">
        <v>-38.399188605699997</v>
      </c>
      <c r="T17" s="40">
        <v>-56.030649104300018</v>
      </c>
      <c r="U17" s="40">
        <v>-47.555293987900001</v>
      </c>
      <c r="V17" s="40">
        <v>-43.995370138899979</v>
      </c>
      <c r="W17" s="40">
        <v>-58.379652791900007</v>
      </c>
    </row>
    <row r="18" spans="1:23" ht="15" x14ac:dyDescent="0.2">
      <c r="A18" s="1"/>
      <c r="B18" s="26" t="s">
        <v>48</v>
      </c>
      <c r="C18" s="1" t="s">
        <v>14</v>
      </c>
      <c r="D18" s="40">
        <v>-19.577514346599997</v>
      </c>
      <c r="E18" s="40">
        <v>-27.656566880900002</v>
      </c>
      <c r="F18" s="40">
        <v>-31.418717739100003</v>
      </c>
      <c r="G18" s="40">
        <v>-22.135075611600001</v>
      </c>
      <c r="H18" s="40">
        <v>-26.343325998900006</v>
      </c>
      <c r="I18" s="40">
        <v>-34.531345586299999</v>
      </c>
      <c r="J18" s="40">
        <v>-38.009460452900001</v>
      </c>
      <c r="K18" s="40">
        <v>-30.1172923299</v>
      </c>
      <c r="L18" s="40">
        <v>-30.559090414699995</v>
      </c>
      <c r="M18" s="40">
        <v>-41.545479100699993</v>
      </c>
      <c r="N18" s="40">
        <v>-38.59537367730001</v>
      </c>
      <c r="O18" s="40">
        <v>-54.076105126999991</v>
      </c>
      <c r="P18" s="40">
        <v>-38.079012186800028</v>
      </c>
      <c r="Q18" s="40">
        <v>-49.562836908200005</v>
      </c>
      <c r="R18" s="40">
        <v>-50.625614758500006</v>
      </c>
      <c r="S18" s="40">
        <v>-67.621414435500014</v>
      </c>
      <c r="T18" s="40">
        <v>-45.652155889500001</v>
      </c>
      <c r="U18" s="40">
        <v>-64.080422155099996</v>
      </c>
      <c r="V18" s="40">
        <v>-69.278697414700005</v>
      </c>
      <c r="W18" s="40">
        <v>-86.656735871199956</v>
      </c>
    </row>
    <row r="19" spans="1:23" ht="15" x14ac:dyDescent="0.2">
      <c r="A19" s="1"/>
      <c r="B19" s="26" t="s">
        <v>49</v>
      </c>
      <c r="C19" s="1" t="s">
        <v>14</v>
      </c>
      <c r="D19" s="40">
        <v>-10.002015679099999</v>
      </c>
      <c r="E19" s="40">
        <v>-15.602489035999998</v>
      </c>
      <c r="F19" s="40">
        <v>-10.291058105299999</v>
      </c>
      <c r="G19" s="40">
        <v>-11.727724488600002</v>
      </c>
      <c r="H19" s="40">
        <v>-17.5417304118</v>
      </c>
      <c r="I19" s="40">
        <v>-18.829303373399998</v>
      </c>
      <c r="J19" s="40">
        <v>-18.6626943871</v>
      </c>
      <c r="K19" s="40">
        <v>-20.309124297499999</v>
      </c>
      <c r="L19" s="40">
        <v>-21.598656701500001</v>
      </c>
      <c r="M19" s="40">
        <v>-23.321014586099999</v>
      </c>
      <c r="N19" s="40">
        <v>-22.334428439900002</v>
      </c>
      <c r="O19" s="40">
        <v>-23.054919264399999</v>
      </c>
      <c r="P19" s="40">
        <v>-24.542784791400003</v>
      </c>
      <c r="Q19" s="40">
        <v>-26.441422360700003</v>
      </c>
      <c r="R19" s="40">
        <v>-30.942765420299995</v>
      </c>
      <c r="S19" s="40">
        <v>-27.081828187799999</v>
      </c>
      <c r="T19" s="40">
        <v>-27.707756464399999</v>
      </c>
      <c r="U19" s="40">
        <v>-30.3203469619</v>
      </c>
      <c r="V19" s="40">
        <v>-30.262419329600004</v>
      </c>
      <c r="W19" s="40">
        <v>-31.981667568199995</v>
      </c>
    </row>
    <row r="20" spans="1:23" ht="15" x14ac:dyDescent="0.2">
      <c r="A20" s="1"/>
      <c r="B20" s="26" t="s">
        <v>50</v>
      </c>
      <c r="C20" s="1" t="s">
        <v>14</v>
      </c>
      <c r="D20" s="53">
        <v>-1.1700173060000001</v>
      </c>
      <c r="E20" s="53">
        <v>-3.7875825724999999</v>
      </c>
      <c r="F20" s="53">
        <v>-0.5915780612</v>
      </c>
      <c r="G20" s="53">
        <v>-0.45944554300000001</v>
      </c>
      <c r="H20" s="53">
        <v>-0.67334774339999992</v>
      </c>
      <c r="I20" s="53">
        <v>-1.8427132229000001</v>
      </c>
      <c r="J20" s="53">
        <v>-1.8179808341999999</v>
      </c>
      <c r="K20" s="53">
        <v>-1.5065971897999999</v>
      </c>
      <c r="L20" s="53">
        <v>-1.1729998028000002</v>
      </c>
      <c r="M20" s="53">
        <v>-2.0938066979000007</v>
      </c>
      <c r="N20" s="53">
        <v>-1.7421443942999999</v>
      </c>
      <c r="O20" s="53">
        <v>-5.4542816412999997</v>
      </c>
      <c r="P20" s="53">
        <v>4.8890485411999993</v>
      </c>
      <c r="Q20" s="53">
        <v>-0.46320391410000017</v>
      </c>
      <c r="R20" s="53">
        <v>-0.88327764450000001</v>
      </c>
      <c r="S20" s="53">
        <v>-0.62644972259999998</v>
      </c>
      <c r="T20" s="53">
        <v>-0.71929343389999989</v>
      </c>
      <c r="U20" s="53">
        <v>-0.42341823099999998</v>
      </c>
      <c r="V20" s="53">
        <v>-0.75690039380000007</v>
      </c>
      <c r="W20" s="53">
        <v>-0.57630702630000008</v>
      </c>
    </row>
    <row r="21" spans="1:23" s="24" customFormat="1" ht="15" x14ac:dyDescent="0.2">
      <c r="A21" s="1"/>
      <c r="B21" s="71" t="s">
        <v>51</v>
      </c>
      <c r="C21" s="1" t="s">
        <v>14</v>
      </c>
      <c r="D21" s="55">
        <v>-445.70694434180029</v>
      </c>
      <c r="E21" s="55">
        <v>-535.11515425470009</v>
      </c>
      <c r="F21" s="55">
        <v>-552.07357776829997</v>
      </c>
      <c r="G21" s="55">
        <v>-551.51118518450016</v>
      </c>
      <c r="H21" s="55">
        <v>-593.81350396870062</v>
      </c>
      <c r="I21" s="55">
        <v>-612.18449058860006</v>
      </c>
      <c r="J21" s="55">
        <v>-649.18006757749981</v>
      </c>
      <c r="K21" s="55">
        <v>-628.41456661740085</v>
      </c>
      <c r="L21" s="55">
        <v>-633.49477453440034</v>
      </c>
      <c r="M21" s="55">
        <v>-699.25362388859946</v>
      </c>
      <c r="N21" s="55">
        <v>-784.39663746479982</v>
      </c>
      <c r="O21" s="55">
        <v>-781.65660694539974</v>
      </c>
      <c r="P21" s="55">
        <v>-760.81409803659972</v>
      </c>
      <c r="Q21" s="55">
        <v>-844.45846723650027</v>
      </c>
      <c r="R21" s="55">
        <v>-869.3035729679998</v>
      </c>
      <c r="S21" s="55">
        <v>-941.33979063720005</v>
      </c>
      <c r="T21" s="55">
        <v>-939.54791963269997</v>
      </c>
      <c r="U21" s="55">
        <v>-901.03607160960041</v>
      </c>
      <c r="V21" s="55">
        <v>-896.80160702979992</v>
      </c>
      <c r="W21" s="55">
        <v>-921.72614757350038</v>
      </c>
    </row>
    <row r="22" spans="1:23" ht="14.5" customHeight="1" x14ac:dyDescent="0.2">
      <c r="A22" s="1"/>
      <c r="B22" s="71"/>
      <c r="C22" s="1" t="s">
        <v>14</v>
      </c>
      <c r="D22" s="40" t="s">
        <v>14</v>
      </c>
      <c r="E22" s="40" t="s">
        <v>14</v>
      </c>
      <c r="F22" s="40" t="s">
        <v>14</v>
      </c>
      <c r="G22" s="40" t="s">
        <v>14</v>
      </c>
      <c r="H22" s="40" t="s">
        <v>14</v>
      </c>
      <c r="I22" s="40" t="s">
        <v>14</v>
      </c>
      <c r="J22" s="40" t="s">
        <v>14</v>
      </c>
      <c r="K22" s="40" t="s">
        <v>14</v>
      </c>
      <c r="L22" s="40" t="s">
        <v>14</v>
      </c>
      <c r="M22" s="40" t="s">
        <v>14</v>
      </c>
      <c r="N22" s="40" t="s">
        <v>14</v>
      </c>
      <c r="O22" s="40" t="s">
        <v>14</v>
      </c>
      <c r="P22" s="40" t="s">
        <v>14</v>
      </c>
      <c r="Q22" s="40" t="s">
        <v>14</v>
      </c>
      <c r="R22" s="40" t="s">
        <v>14</v>
      </c>
      <c r="S22" s="40" t="s">
        <v>14</v>
      </c>
      <c r="T22" s="40" t="s">
        <v>14</v>
      </c>
      <c r="U22" s="40" t="s">
        <v>14</v>
      </c>
      <c r="V22" s="40" t="s">
        <v>14</v>
      </c>
      <c r="W22" s="40" t="s">
        <v>14</v>
      </c>
    </row>
    <row r="23" spans="1:23" s="24" customFormat="1" ht="13" customHeight="1" x14ac:dyDescent="0.2">
      <c r="A23" s="1"/>
      <c r="B23" s="71" t="s">
        <v>22</v>
      </c>
      <c r="C23" s="1" t="s">
        <v>14</v>
      </c>
      <c r="D23" s="55">
        <v>9.9674518621998995</v>
      </c>
      <c r="E23" s="55">
        <v>-18.920213920099823</v>
      </c>
      <c r="F23" s="55">
        <v>3.3521964463999661</v>
      </c>
      <c r="G23" s="55">
        <v>-6.8700216243001648</v>
      </c>
      <c r="H23" s="55">
        <v>-8.7318563198997303</v>
      </c>
      <c r="I23" s="55">
        <v>-10.3724197372</v>
      </c>
      <c r="J23" s="55">
        <v>0.68256800979987853</v>
      </c>
      <c r="K23" s="55">
        <v>4.9523037584991441</v>
      </c>
      <c r="L23" s="55">
        <v>3.6210571399998992</v>
      </c>
      <c r="M23" s="55">
        <v>5.9658873891000415</v>
      </c>
      <c r="N23" s="55">
        <v>7.4373124216003106</v>
      </c>
      <c r="O23" s="55">
        <v>-3.8652408865003349</v>
      </c>
      <c r="P23" s="55">
        <v>7.6796912650001516</v>
      </c>
      <c r="Q23" s="55">
        <v>11.055010888000432</v>
      </c>
      <c r="R23" s="55">
        <v>15.866954870199944</v>
      </c>
      <c r="S23" s="55">
        <v>9.6145629703998878</v>
      </c>
      <c r="T23" s="55">
        <v>12.356933719700391</v>
      </c>
      <c r="U23" s="55">
        <v>26.314074532400006</v>
      </c>
      <c r="V23" s="55">
        <v>37.790368372600106</v>
      </c>
      <c r="W23" s="55">
        <v>10.384950269600072</v>
      </c>
    </row>
    <row r="24" spans="1:23" ht="13" customHeight="1" x14ac:dyDescent="0.2">
      <c r="A24" s="1"/>
      <c r="B24" s="26"/>
      <c r="C24" s="1" t="s">
        <v>14</v>
      </c>
      <c r="D24" s="40" t="s">
        <v>14</v>
      </c>
      <c r="E24" s="40" t="s">
        <v>14</v>
      </c>
      <c r="F24" s="40" t="s">
        <v>14</v>
      </c>
      <c r="G24" s="40" t="s">
        <v>14</v>
      </c>
      <c r="H24" s="40" t="s">
        <v>14</v>
      </c>
      <c r="I24" s="40" t="s">
        <v>14</v>
      </c>
      <c r="J24" s="40" t="s">
        <v>14</v>
      </c>
      <c r="K24" s="40" t="s">
        <v>14</v>
      </c>
      <c r="L24" s="40" t="s">
        <v>14</v>
      </c>
      <c r="M24" s="40" t="s">
        <v>14</v>
      </c>
      <c r="N24" s="40" t="s">
        <v>14</v>
      </c>
      <c r="O24" s="40" t="s">
        <v>14</v>
      </c>
      <c r="P24" s="40" t="s">
        <v>14</v>
      </c>
      <c r="Q24" s="40" t="s">
        <v>14</v>
      </c>
      <c r="R24" s="40" t="s">
        <v>14</v>
      </c>
      <c r="S24" s="40" t="s">
        <v>14</v>
      </c>
      <c r="T24" s="40" t="s">
        <v>14</v>
      </c>
      <c r="U24" s="40" t="s">
        <v>14</v>
      </c>
      <c r="V24" s="40" t="s">
        <v>14</v>
      </c>
      <c r="W24" s="40" t="s">
        <v>14</v>
      </c>
    </row>
    <row r="25" spans="1:23" s="24" customFormat="1" ht="14.5" customHeight="1" x14ac:dyDescent="0.2">
      <c r="A25" s="1"/>
      <c r="B25" s="71" t="s">
        <v>52</v>
      </c>
      <c r="C25" s="1"/>
      <c r="D25" s="55"/>
      <c r="E25" s="55"/>
      <c r="F25" s="55"/>
      <c r="G25" s="55"/>
      <c r="H25" s="55"/>
      <c r="I25" s="55"/>
      <c r="J25" s="55"/>
      <c r="K25" s="55"/>
      <c r="L25" s="55"/>
      <c r="M25" s="55"/>
      <c r="N25" s="55"/>
      <c r="O25" s="55"/>
      <c r="P25" s="55"/>
      <c r="Q25" s="55"/>
      <c r="R25" s="55"/>
      <c r="S25" s="55"/>
      <c r="T25" s="55"/>
      <c r="U25" s="55"/>
      <c r="V25" s="55"/>
      <c r="W25" s="55"/>
    </row>
    <row r="26" spans="1:23" ht="14.5" customHeight="1" x14ac:dyDescent="0.2">
      <c r="A26" s="1"/>
      <c r="B26" s="26" t="s">
        <v>53</v>
      </c>
      <c r="C26" s="1"/>
      <c r="D26" s="40">
        <v>3.6029593999999999E-3</v>
      </c>
      <c r="E26" s="40">
        <v>3.4071087000000001E-3</v>
      </c>
      <c r="F26" s="40">
        <v>8.02504E-4</v>
      </c>
      <c r="G26" s="40">
        <v>4.7261489999999993E-4</v>
      </c>
      <c r="H26" s="40">
        <v>7.535310000000007E-5</v>
      </c>
      <c r="I26" s="40">
        <v>1.4977153777000001</v>
      </c>
      <c r="J26" s="40">
        <v>-2.0354113000000001E-3</v>
      </c>
      <c r="K26" s="40">
        <v>8.6277663000000008E-3</v>
      </c>
      <c r="L26" s="40">
        <v>6.3721329999999997E-4</v>
      </c>
      <c r="M26" s="40">
        <v>14.4206785787</v>
      </c>
      <c r="N26" s="40">
        <v>0.37897405309999999</v>
      </c>
      <c r="O26" s="40">
        <v>7.3835492645999992</v>
      </c>
      <c r="P26" s="40">
        <v>10.2720440356</v>
      </c>
      <c r="Q26" s="40">
        <v>1.6124271763000038</v>
      </c>
      <c r="R26" s="40">
        <v>9.6771201526000006</v>
      </c>
      <c r="S26" s="40">
        <v>0.32070997380000044</v>
      </c>
      <c r="T26" s="40">
        <v>0.45469501760000175</v>
      </c>
      <c r="U26" s="40">
        <v>12.6295708088</v>
      </c>
      <c r="V26" s="40">
        <v>3.6141875171</v>
      </c>
      <c r="W26" s="40">
        <v>1.6904080943000002</v>
      </c>
    </row>
    <row r="27" spans="1:23" ht="14.5" customHeight="1" x14ac:dyDescent="0.2">
      <c r="A27" s="1"/>
      <c r="B27" s="26" t="s">
        <v>54</v>
      </c>
      <c r="C27" s="1"/>
      <c r="D27" s="53">
        <v>-2.3055565579000001</v>
      </c>
      <c r="E27" s="53">
        <v>-12.555142119199999</v>
      </c>
      <c r="F27" s="53">
        <v>-2.128523516</v>
      </c>
      <c r="G27" s="53">
        <v>-2.7787653097999998</v>
      </c>
      <c r="H27" s="53">
        <v>-0.58323796399999972</v>
      </c>
      <c r="I27" s="53">
        <v>-4.8809394621999997</v>
      </c>
      <c r="J27" s="53">
        <v>-3.1994136311000001</v>
      </c>
      <c r="K27" s="53">
        <v>8.5270236810000011</v>
      </c>
      <c r="L27" s="53">
        <v>4.4704346959000008</v>
      </c>
      <c r="M27" s="53">
        <v>-21.938513025100004</v>
      </c>
      <c r="N27" s="53">
        <v>-7.6959031394000004</v>
      </c>
      <c r="O27" s="53">
        <v>-1.9302861144000001</v>
      </c>
      <c r="P27" s="53">
        <v>-10.6942392145</v>
      </c>
      <c r="Q27" s="53">
        <v>-13.7716325287</v>
      </c>
      <c r="R27" s="53">
        <v>-6.0342880650000001</v>
      </c>
      <c r="S27" s="53">
        <v>-4.8517065461000008</v>
      </c>
      <c r="T27" s="53">
        <v>-3.6050532358999998</v>
      </c>
      <c r="U27" s="53">
        <v>-13.8032735002</v>
      </c>
      <c r="V27" s="53">
        <v>-8.1861288933999994</v>
      </c>
      <c r="W27" s="53">
        <v>-3.8049022048999999</v>
      </c>
    </row>
    <row r="28" spans="1:23" s="24" customFormat="1" ht="14.5" customHeight="1" x14ac:dyDescent="0.2">
      <c r="A28" s="1"/>
      <c r="B28" s="26" t="s">
        <v>55</v>
      </c>
      <c r="C28" s="1"/>
      <c r="D28" s="55">
        <v>-2.3019535984999999</v>
      </c>
      <c r="E28" s="55">
        <v>-12.551735000500004</v>
      </c>
      <c r="F28" s="55">
        <v>-2.1277210119999999</v>
      </c>
      <c r="G28" s="55">
        <v>-2.7782926949000002</v>
      </c>
      <c r="H28" s="55">
        <v>-0.58316261089999966</v>
      </c>
      <c r="I28" s="55">
        <v>-3.3832240844999988</v>
      </c>
      <c r="J28" s="55">
        <v>-3.2014490424000002</v>
      </c>
      <c r="K28" s="55">
        <v>8.5356514473000011</v>
      </c>
      <c r="L28" s="55">
        <v>4.4710719092000009</v>
      </c>
      <c r="M28" s="55">
        <v>-7.5178340963999997</v>
      </c>
      <c r="N28" s="55">
        <v>-7.3169290863000001</v>
      </c>
      <c r="O28" s="55">
        <v>5.4532631501999997</v>
      </c>
      <c r="P28" s="55">
        <v>-0.42219517890000002</v>
      </c>
      <c r="Q28" s="55">
        <v>-12.159205352399995</v>
      </c>
      <c r="R28" s="55">
        <v>3.6428320875999991</v>
      </c>
      <c r="S28" s="55">
        <v>-4.5309965723000003</v>
      </c>
      <c r="T28" s="55">
        <v>-3.1503582182999978</v>
      </c>
      <c r="U28" s="55">
        <v>-1.1737026914000024</v>
      </c>
      <c r="V28" s="55">
        <v>-4.5719413762999999</v>
      </c>
      <c r="W28" s="55">
        <v>-2.114494110599999</v>
      </c>
    </row>
    <row r="29" spans="1:23" ht="14.5" customHeight="1" x14ac:dyDescent="0.2">
      <c r="A29" s="1"/>
      <c r="B29" s="71"/>
      <c r="C29" s="1"/>
      <c r="D29" s="40" t="s">
        <v>14</v>
      </c>
      <c r="E29" s="40" t="s">
        <v>14</v>
      </c>
      <c r="F29" s="40" t="s">
        <v>14</v>
      </c>
      <c r="G29" s="40" t="s">
        <v>14</v>
      </c>
      <c r="H29" s="40" t="s">
        <v>14</v>
      </c>
      <c r="I29" s="40" t="s">
        <v>14</v>
      </c>
      <c r="J29" s="40" t="s">
        <v>14</v>
      </c>
      <c r="K29" s="40" t="s">
        <v>14</v>
      </c>
      <c r="L29" s="40" t="s">
        <v>14</v>
      </c>
      <c r="M29" s="40" t="s">
        <v>14</v>
      </c>
      <c r="N29" s="40" t="s">
        <v>14</v>
      </c>
      <c r="O29" s="40" t="s">
        <v>14</v>
      </c>
      <c r="P29" s="40" t="s">
        <v>14</v>
      </c>
      <c r="Q29" s="40" t="s">
        <v>14</v>
      </c>
      <c r="R29" s="40" t="s">
        <v>14</v>
      </c>
      <c r="S29" s="40" t="s">
        <v>14</v>
      </c>
      <c r="T29" s="40" t="s">
        <v>14</v>
      </c>
      <c r="U29" s="40" t="s">
        <v>14</v>
      </c>
      <c r="V29" s="40" t="s">
        <v>14</v>
      </c>
      <c r="W29" s="40" t="s">
        <v>14</v>
      </c>
    </row>
    <row r="30" spans="1:23" s="24" customFormat="1" ht="14.5" customHeight="1" x14ac:dyDescent="0.2">
      <c r="A30" s="1"/>
      <c r="B30" s="71" t="s">
        <v>56</v>
      </c>
      <c r="C30" s="1"/>
      <c r="D30" s="55">
        <v>7.665498263699881</v>
      </c>
      <c r="E30" s="55">
        <v>-31.471948920599765</v>
      </c>
      <c r="F30" s="55">
        <v>1.2244754343998969</v>
      </c>
      <c r="G30" s="55">
        <v>-9.648314319200118</v>
      </c>
      <c r="H30" s="55">
        <v>-9.3150189307996598</v>
      </c>
      <c r="I30" s="55">
        <v>-13.75564382170003</v>
      </c>
      <c r="J30" s="55">
        <v>-2.5188810326000906</v>
      </c>
      <c r="K30" s="55">
        <v>13.487955205799141</v>
      </c>
      <c r="L30" s="55">
        <v>8.0921290491997624</v>
      </c>
      <c r="M30" s="55">
        <v>-1.5519467072999289</v>
      </c>
      <c r="N30" s="55">
        <v>0.12038333530033252</v>
      </c>
      <c r="O30" s="55">
        <v>1.5880222636996471</v>
      </c>
      <c r="P30" s="55">
        <v>7.2574960861001694</v>
      </c>
      <c r="Q30" s="55">
        <v>-1.1041944643994579</v>
      </c>
      <c r="R30" s="55">
        <v>19.509786957799928</v>
      </c>
      <c r="S30" s="55">
        <v>5.0835663980999257</v>
      </c>
      <c r="T30" s="55">
        <v>9.2065755014004615</v>
      </c>
      <c r="U30" s="55">
        <v>25.140371841000057</v>
      </c>
      <c r="V30" s="55">
        <v>33.218426996300153</v>
      </c>
      <c r="W30" s="55">
        <v>8.2704561590000978</v>
      </c>
    </row>
    <row r="31" spans="1:23" ht="14.5" customHeight="1" x14ac:dyDescent="0.2">
      <c r="B31" s="26"/>
      <c r="D31" s="40" t="s">
        <v>14</v>
      </c>
      <c r="E31" s="40" t="s">
        <v>14</v>
      </c>
      <c r="F31" s="40" t="s">
        <v>14</v>
      </c>
      <c r="G31" s="40" t="s">
        <v>14</v>
      </c>
      <c r="H31" s="40" t="s">
        <v>14</v>
      </c>
      <c r="I31" s="40" t="s">
        <v>14</v>
      </c>
      <c r="J31" s="40" t="s">
        <v>14</v>
      </c>
      <c r="K31" s="40" t="s">
        <v>14</v>
      </c>
      <c r="L31" s="40" t="s">
        <v>14</v>
      </c>
      <c r="M31" s="40" t="s">
        <v>14</v>
      </c>
      <c r="N31" s="40" t="s">
        <v>14</v>
      </c>
      <c r="O31" s="40" t="s">
        <v>14</v>
      </c>
      <c r="P31" s="40" t="s">
        <v>14</v>
      </c>
      <c r="Q31" s="40" t="s">
        <v>14</v>
      </c>
      <c r="R31" s="40" t="s">
        <v>14</v>
      </c>
      <c r="S31" s="40" t="s">
        <v>14</v>
      </c>
      <c r="T31" s="40" t="s">
        <v>14</v>
      </c>
      <c r="U31" s="40" t="s">
        <v>14</v>
      </c>
      <c r="V31" s="40" t="s">
        <v>14</v>
      </c>
      <c r="W31" s="40" t="s">
        <v>14</v>
      </c>
    </row>
    <row r="32" spans="1:23" ht="16" x14ac:dyDescent="0.2">
      <c r="A32" s="1"/>
      <c r="B32" s="72" t="s">
        <v>57</v>
      </c>
      <c r="C32" s="1"/>
      <c r="D32" s="40">
        <v>-2.5651137116000013</v>
      </c>
      <c r="E32" s="40">
        <v>8.8030905202000014</v>
      </c>
      <c r="F32" s="40">
        <v>-1.3431821503000008</v>
      </c>
      <c r="G32" s="40">
        <v>1.052097260500001</v>
      </c>
      <c r="H32" s="40">
        <v>3.0762410086000003</v>
      </c>
      <c r="I32" s="40">
        <v>1.0756873687000008</v>
      </c>
      <c r="J32" s="40">
        <v>0.62501434739999995</v>
      </c>
      <c r="K32" s="40">
        <v>-2.9438250429999999</v>
      </c>
      <c r="L32" s="40">
        <v>-1.5377405882999995</v>
      </c>
      <c r="M32" s="40">
        <v>6.4294761048</v>
      </c>
      <c r="N32" s="40">
        <v>1.3160007143000001</v>
      </c>
      <c r="O32" s="40">
        <v>-1.1479431676</v>
      </c>
      <c r="P32" s="40">
        <v>-1.1832664503000001</v>
      </c>
      <c r="Q32" s="40">
        <v>-1.8101052523000001</v>
      </c>
      <c r="R32" s="40">
        <v>-6.6624265108999996</v>
      </c>
      <c r="S32" s="40">
        <v>-5.0529372923000002</v>
      </c>
      <c r="T32" s="40">
        <v>7.7135446517999986</v>
      </c>
      <c r="U32" s="40">
        <v>-9.9570184098999999</v>
      </c>
      <c r="V32" s="40">
        <v>-2.8176445219000001</v>
      </c>
      <c r="W32" s="40">
        <v>0.37780607200000016</v>
      </c>
    </row>
    <row r="33" spans="1:23" x14ac:dyDescent="0.2">
      <c r="B33" s="73"/>
      <c r="D33" s="40" t="s">
        <v>14</v>
      </c>
      <c r="E33" s="40" t="s">
        <v>14</v>
      </c>
      <c r="F33" s="40" t="s">
        <v>14</v>
      </c>
      <c r="G33" s="40" t="s">
        <v>14</v>
      </c>
      <c r="H33" s="40" t="s">
        <v>14</v>
      </c>
      <c r="I33" s="40" t="s">
        <v>14</v>
      </c>
      <c r="J33" s="40" t="s">
        <v>14</v>
      </c>
      <c r="K33" s="40" t="s">
        <v>14</v>
      </c>
      <c r="L33" s="40" t="s">
        <v>14</v>
      </c>
      <c r="M33" s="40" t="s">
        <v>14</v>
      </c>
      <c r="N33" s="40" t="s">
        <v>14</v>
      </c>
      <c r="O33" s="40" t="s">
        <v>14</v>
      </c>
      <c r="P33" s="40" t="s">
        <v>14</v>
      </c>
      <c r="Q33" s="40" t="s">
        <v>14</v>
      </c>
      <c r="R33" s="40" t="s">
        <v>14</v>
      </c>
      <c r="S33" s="40" t="s">
        <v>14</v>
      </c>
      <c r="T33" s="40" t="s">
        <v>14</v>
      </c>
      <c r="U33" s="40" t="s">
        <v>14</v>
      </c>
      <c r="V33" s="40" t="s">
        <v>14</v>
      </c>
      <c r="W33" s="40" t="s">
        <v>14</v>
      </c>
    </row>
    <row r="34" spans="1:23" s="24" customFormat="1" ht="15" x14ac:dyDescent="0.2">
      <c r="A34" s="8"/>
      <c r="B34" s="71" t="s">
        <v>23</v>
      </c>
      <c r="C34" s="8"/>
      <c r="D34" s="55">
        <v>5.1003845520999036</v>
      </c>
      <c r="E34" s="55">
        <v>-22.66885840039982</v>
      </c>
      <c r="F34" s="55">
        <v>-0.1187067159000486</v>
      </c>
      <c r="G34" s="55">
        <v>-8.5962170587001481</v>
      </c>
      <c r="H34" s="55">
        <v>-6.2387779221997706</v>
      </c>
      <c r="I34" s="55">
        <v>-12.679956453000184</v>
      </c>
      <c r="J34" s="55">
        <v>-1.8938666852002248</v>
      </c>
      <c r="K34" s="55">
        <v>10.544130162799195</v>
      </c>
      <c r="L34" s="55">
        <v>6.554388460899605</v>
      </c>
      <c r="M34" s="55">
        <v>4.8775293975001297</v>
      </c>
      <c r="N34" s="55">
        <v>1.4363840496003355</v>
      </c>
      <c r="O34" s="55">
        <v>0.4400790960997269</v>
      </c>
      <c r="P34" s="55">
        <v>6.0742296358004717</v>
      </c>
      <c r="Q34" s="55">
        <v>-2.9142997166995399</v>
      </c>
      <c r="R34" s="55">
        <v>12.847360446899939</v>
      </c>
      <c r="S34" s="55">
        <v>3.0629105799881984E-2</v>
      </c>
      <c r="T34" s="55">
        <v>16.920120153200344</v>
      </c>
      <c r="U34" s="55">
        <v>15.18335343110007</v>
      </c>
      <c r="V34" s="55">
        <v>30.400782474400152</v>
      </c>
      <c r="W34" s="55">
        <v>8.6482622310000039</v>
      </c>
    </row>
    <row r="35" spans="1:23" ht="15" x14ac:dyDescent="0.2">
      <c r="B35" s="71"/>
      <c r="D35" s="32"/>
      <c r="E35" s="32"/>
      <c r="F35" s="32"/>
      <c r="G35" s="32"/>
      <c r="H35" s="32"/>
      <c r="I35" s="32"/>
      <c r="J35" s="32"/>
      <c r="K35" s="32"/>
      <c r="L35" s="32"/>
      <c r="M35" s="32"/>
      <c r="N35" s="32"/>
      <c r="O35" s="32"/>
      <c r="P35" s="32"/>
      <c r="Q35" s="32"/>
      <c r="R35" s="32"/>
      <c r="S35" s="32"/>
      <c r="T35" s="32"/>
      <c r="U35" s="32"/>
      <c r="V35" s="32"/>
      <c r="W35" s="32"/>
    </row>
    <row r="36" spans="1:23" ht="15" x14ac:dyDescent="0.2">
      <c r="B36" s="26"/>
      <c r="D36" s="32"/>
      <c r="E36" s="32"/>
      <c r="F36" s="32"/>
      <c r="G36" s="32"/>
      <c r="H36" s="32"/>
      <c r="I36" s="32"/>
      <c r="J36" s="32"/>
      <c r="K36" s="32"/>
      <c r="L36" s="32"/>
      <c r="M36" s="32"/>
      <c r="N36" s="32"/>
      <c r="O36" s="32"/>
      <c r="P36" s="32"/>
      <c r="Q36" s="32"/>
      <c r="R36" s="32"/>
      <c r="S36" s="32"/>
      <c r="T36" s="32"/>
      <c r="U36" s="32"/>
      <c r="V36" s="32"/>
      <c r="W36" s="32"/>
    </row>
    <row r="37" spans="1:23" ht="15" x14ac:dyDescent="0.2">
      <c r="B37" s="26"/>
      <c r="D37" s="32"/>
      <c r="E37" s="32"/>
      <c r="F37" s="32"/>
      <c r="G37" s="32"/>
      <c r="H37" s="32"/>
      <c r="I37" s="32"/>
      <c r="J37" s="32"/>
      <c r="K37" s="32"/>
      <c r="L37" s="32"/>
      <c r="M37" s="32"/>
      <c r="N37" s="32"/>
      <c r="O37" s="32"/>
      <c r="P37" s="32"/>
      <c r="Q37" s="32"/>
      <c r="R37" s="32"/>
      <c r="S37" s="32"/>
      <c r="T37" s="32"/>
      <c r="U37" s="32"/>
      <c r="V37" s="32"/>
      <c r="W37" s="32"/>
    </row>
    <row r="38" spans="1:23" ht="15" x14ac:dyDescent="0.2">
      <c r="B38" s="71" t="s">
        <v>23</v>
      </c>
      <c r="D38" s="40"/>
      <c r="E38" s="40"/>
      <c r="F38" s="40"/>
      <c r="G38" s="40"/>
      <c r="H38" s="40"/>
      <c r="I38" s="40"/>
      <c r="J38" s="40"/>
      <c r="K38" s="40"/>
      <c r="L38" s="40"/>
      <c r="M38" s="40"/>
      <c r="N38" s="40"/>
      <c r="O38" s="40"/>
      <c r="P38" s="40"/>
      <c r="Q38" s="40"/>
      <c r="R38" s="40"/>
      <c r="S38" s="40"/>
      <c r="T38" s="40"/>
      <c r="U38" s="40"/>
      <c r="V38" s="40"/>
      <c r="W38" s="40"/>
    </row>
    <row r="39" spans="1:23" ht="15" x14ac:dyDescent="0.2">
      <c r="B39" s="26" t="s">
        <v>58</v>
      </c>
      <c r="D39" s="40">
        <v>5.1003845520999036</v>
      </c>
      <c r="E39" s="40">
        <v>-22.66885840039982</v>
      </c>
      <c r="F39" s="40">
        <v>-0.1187067159000486</v>
      </c>
      <c r="G39" s="40">
        <v>-8.5962170587001481</v>
      </c>
      <c r="H39" s="40">
        <v>-6.2387779221997706</v>
      </c>
      <c r="I39" s="40">
        <v>-12.679956453000184</v>
      </c>
      <c r="J39" s="40">
        <v>-1.8938666852002248</v>
      </c>
      <c r="K39" s="40">
        <v>10.544130162799195</v>
      </c>
      <c r="L39" s="40">
        <v>6.554388460899605</v>
      </c>
      <c r="M39" s="40">
        <v>4.8775293975001297</v>
      </c>
      <c r="N39" s="40">
        <v>1.4363840496003355</v>
      </c>
      <c r="O39" s="40">
        <v>0.4400790960997269</v>
      </c>
      <c r="P39" s="40">
        <v>6.0742296358004717</v>
      </c>
      <c r="Q39" s="40">
        <v>-2.9142997166995399</v>
      </c>
      <c r="R39" s="40">
        <v>12.847360446899939</v>
      </c>
      <c r="S39" s="40">
        <v>3.0629105799881984E-2</v>
      </c>
      <c r="T39" s="40">
        <v>16.920120153200344</v>
      </c>
      <c r="U39" s="40">
        <v>15.18335343110007</v>
      </c>
      <c r="V39" s="40">
        <v>30.400782474400152</v>
      </c>
      <c r="W39" s="40">
        <v>8.6482622310000039</v>
      </c>
    </row>
    <row r="40" spans="1:23" ht="15" x14ac:dyDescent="0.2">
      <c r="B40" s="71" t="s">
        <v>59</v>
      </c>
      <c r="D40" s="40"/>
      <c r="E40" s="40"/>
      <c r="F40" s="40"/>
      <c r="G40" s="40"/>
      <c r="H40" s="41"/>
      <c r="I40" s="41"/>
      <c r="J40" s="41"/>
      <c r="K40" s="41"/>
      <c r="L40" s="41"/>
      <c r="M40" s="41"/>
      <c r="N40" s="41"/>
      <c r="O40" s="41"/>
      <c r="P40" s="41"/>
      <c r="Q40" s="41"/>
      <c r="R40" s="41"/>
      <c r="S40" s="41"/>
      <c r="T40" s="41"/>
      <c r="U40" s="41"/>
      <c r="V40" s="41"/>
      <c r="W40" s="41"/>
    </row>
    <row r="41" spans="1:23" ht="15" x14ac:dyDescent="0.2">
      <c r="B41" s="26" t="s">
        <v>24</v>
      </c>
      <c r="D41" s="40">
        <v>0.25012920171154229</v>
      </c>
      <c r="E41" s="40">
        <v>-1.1117090088960802</v>
      </c>
      <c r="F41" s="40">
        <v>-5.8204988086390181E-3</v>
      </c>
      <c r="G41" s="40">
        <v>-0.4144400124290713</v>
      </c>
      <c r="H41" s="40">
        <v>-0.26932166120134859</v>
      </c>
      <c r="I41" s="40">
        <v>-0.44791868382413669</v>
      </c>
      <c r="J41" s="40">
        <v>-6.5081376354247267E-2</v>
      </c>
      <c r="K41" s="40">
        <v>0.36234150419145583</v>
      </c>
      <c r="L41" s="40">
        <v>0.22519584111571389</v>
      </c>
      <c r="M41" s="40">
        <v>0.16756556841541539</v>
      </c>
      <c r="N41" s="40">
        <v>4.9322176508393281E-2</v>
      </c>
      <c r="O41" s="40">
        <v>1.5111161109735698E-2</v>
      </c>
      <c r="P41" s="40">
        <v>0.20816510411544201</v>
      </c>
      <c r="Q41" s="40">
        <v>-9.9320441203924595E-2</v>
      </c>
      <c r="R41" s="40">
        <v>0.43055472898163788</v>
      </c>
      <c r="S41" s="40">
        <v>1.0264759365193679E-3</v>
      </c>
      <c r="T41" s="40">
        <v>0.56704548588079851</v>
      </c>
      <c r="U41" s="40">
        <v>0.50884106883895208</v>
      </c>
      <c r="V41" s="40">
        <v>1.0115770507691102</v>
      </c>
      <c r="W41" s="41">
        <v>0.28539991790713493</v>
      </c>
    </row>
    <row r="42" spans="1:23" ht="15" x14ac:dyDescent="0.2">
      <c r="B42" s="71" t="s">
        <v>60</v>
      </c>
      <c r="D42" s="40">
        <v>0.21637043695260799</v>
      </c>
      <c r="E42" s="40">
        <v>-1.1117090088960802</v>
      </c>
      <c r="F42" s="40">
        <v>-5.8204988086390181E-3</v>
      </c>
      <c r="G42" s="40">
        <v>-0.41</v>
      </c>
      <c r="H42" s="40">
        <v>-0.27</v>
      </c>
      <c r="I42" s="40">
        <v>-0.45</v>
      </c>
      <c r="J42" s="40">
        <v>-6.5081376354247267E-2</v>
      </c>
      <c r="K42" s="40">
        <v>0.35619857983784103</v>
      </c>
      <c r="L42" s="40">
        <v>0.22198304801983812</v>
      </c>
      <c r="M42" s="40">
        <v>0.16532646764023795</v>
      </c>
      <c r="N42" s="40">
        <v>4.8571104659989255E-2</v>
      </c>
      <c r="O42" s="40">
        <v>1.4875244014912394E-2</v>
      </c>
      <c r="P42" s="40">
        <v>0.20477476776016129</v>
      </c>
      <c r="Q42" s="40">
        <v>-9.9320441203924595E-2</v>
      </c>
      <c r="R42" s="40">
        <v>0.42182278696177128</v>
      </c>
      <c r="S42" s="40">
        <v>9.9822406093587313E-4</v>
      </c>
      <c r="T42" s="40">
        <v>0.54857728054146349</v>
      </c>
      <c r="U42" s="40">
        <v>0.49284532139091874</v>
      </c>
      <c r="V42" s="40">
        <v>0.98398076763283482</v>
      </c>
      <c r="W42" s="41">
        <v>0.27840255702164463</v>
      </c>
    </row>
    <row r="43" spans="1:23" ht="15" x14ac:dyDescent="0.2">
      <c r="B43" s="26"/>
      <c r="D43" s="32"/>
      <c r="E43" s="32"/>
      <c r="F43" s="32"/>
      <c r="G43" s="33"/>
      <c r="H43" s="41"/>
      <c r="I43" s="41"/>
      <c r="J43" s="41"/>
      <c r="K43" s="41"/>
      <c r="L43" s="41"/>
      <c r="M43" s="41"/>
      <c r="N43" s="41"/>
      <c r="O43" s="41"/>
      <c r="P43" s="41"/>
      <c r="Q43" s="41"/>
      <c r="R43" s="41"/>
      <c r="S43" s="41"/>
      <c r="T43" s="41"/>
      <c r="U43" s="41"/>
      <c r="V43" s="41"/>
      <c r="W43" s="40"/>
    </row>
    <row r="44" spans="1:23" ht="15" x14ac:dyDescent="0.2">
      <c r="B44" s="26"/>
      <c r="D44" s="32"/>
      <c r="E44" s="32"/>
      <c r="F44" s="32"/>
      <c r="G44" s="33"/>
      <c r="H44" s="41"/>
      <c r="I44" s="41"/>
      <c r="J44" s="41"/>
      <c r="K44" s="41"/>
      <c r="L44" s="41"/>
      <c r="M44" s="41"/>
      <c r="N44" s="41"/>
      <c r="O44" s="41"/>
      <c r="P44" s="41"/>
      <c r="Q44" s="41"/>
      <c r="R44" s="41"/>
      <c r="S44" s="41"/>
      <c r="T44" s="41"/>
      <c r="U44" s="41"/>
      <c r="V44" s="41"/>
      <c r="W44" s="40"/>
    </row>
    <row r="45" spans="1:23" ht="15" x14ac:dyDescent="0.2">
      <c r="B45" s="71" t="s">
        <v>61</v>
      </c>
      <c r="D45" s="32"/>
      <c r="E45" s="32"/>
      <c r="F45" s="32"/>
      <c r="G45" s="33"/>
      <c r="H45" s="41"/>
      <c r="I45" s="41"/>
      <c r="J45" s="41"/>
      <c r="K45" s="41"/>
      <c r="L45" s="41"/>
      <c r="M45" s="41"/>
      <c r="N45" s="41"/>
      <c r="O45" s="41"/>
      <c r="P45" s="41"/>
      <c r="Q45" s="41"/>
      <c r="R45" s="41"/>
      <c r="S45" s="41"/>
      <c r="T45" s="41"/>
      <c r="U45" s="41"/>
      <c r="V45" s="41"/>
      <c r="W45" s="40"/>
    </row>
    <row r="46" spans="1:23" ht="15" x14ac:dyDescent="0.2">
      <c r="B46" s="26" t="s">
        <v>22</v>
      </c>
      <c r="D46" s="40">
        <v>9.9674518621998995</v>
      </c>
      <c r="E46" s="40">
        <v>-18.920213920099823</v>
      </c>
      <c r="F46" s="40">
        <v>3.3521964463999661</v>
      </c>
      <c r="G46" s="40">
        <v>-6.8700216243001648</v>
      </c>
      <c r="H46" s="40">
        <v>-8.7318563198997303</v>
      </c>
      <c r="I46" s="40">
        <v>-10.3724197372</v>
      </c>
      <c r="J46" s="40">
        <v>0.68256800979987853</v>
      </c>
      <c r="K46" s="40">
        <v>4.9523037584991441</v>
      </c>
      <c r="L46" s="40">
        <v>3.6210571399998992</v>
      </c>
      <c r="M46" s="40">
        <v>5.9658873891000415</v>
      </c>
      <c r="N46" s="40">
        <v>7.4373124216003106</v>
      </c>
      <c r="O46" s="40">
        <v>-3.8652408865003349</v>
      </c>
      <c r="P46" s="40">
        <v>7.6796912650001516</v>
      </c>
      <c r="Q46" s="40">
        <v>11.055010888000432</v>
      </c>
      <c r="R46" s="40">
        <v>15.866954870199944</v>
      </c>
      <c r="S46" s="40">
        <v>9.6145629703998878</v>
      </c>
      <c r="T46" s="40">
        <v>12.356933719700391</v>
      </c>
      <c r="U46" s="40">
        <v>26.314074532400006</v>
      </c>
      <c r="V46" s="40">
        <v>37.790368372600106</v>
      </c>
      <c r="W46" s="40">
        <v>10.384950269600072</v>
      </c>
    </row>
    <row r="47" spans="1:23" ht="15" x14ac:dyDescent="0.2">
      <c r="B47" s="26" t="s">
        <v>62</v>
      </c>
      <c r="C47" s="8" t="s">
        <v>14</v>
      </c>
      <c r="D47" s="40">
        <v>20.390999999999998</v>
      </c>
      <c r="E47" s="40">
        <v>20.390999999999998</v>
      </c>
      <c r="F47" s="40">
        <v>20.394594999999999</v>
      </c>
      <c r="G47" s="40">
        <v>20.741775000000001</v>
      </c>
      <c r="H47" s="40">
        <v>23.1648</v>
      </c>
      <c r="I47" s="40">
        <v>28.308622</v>
      </c>
      <c r="J47" s="40">
        <v>29.099979000000001</v>
      </c>
      <c r="K47" s="40">
        <v>29.099979000000001</v>
      </c>
      <c r="L47" s="40">
        <v>29.115888999999999</v>
      </c>
      <c r="M47" s="40">
        <v>29.116889</v>
      </c>
      <c r="N47" s="40">
        <v>29.122478999999998</v>
      </c>
      <c r="O47" s="40">
        <v>29.123090000000001</v>
      </c>
      <c r="P47" s="40">
        <v>29.294025000000001</v>
      </c>
      <c r="Q47" s="40">
        <v>29.829988</v>
      </c>
      <c r="R47" s="40">
        <v>29.839088</v>
      </c>
      <c r="S47" s="40">
        <v>29.839088</v>
      </c>
      <c r="T47" s="40">
        <v>29.839088</v>
      </c>
      <c r="U47" s="40">
        <v>29.839088</v>
      </c>
      <c r="V47" s="40">
        <v>30.052859000000002</v>
      </c>
      <c r="W47" s="40">
        <v>30.551659000000001</v>
      </c>
    </row>
    <row r="48" spans="1:23" x14ac:dyDescent="0.2">
      <c r="B48" s="73" t="s">
        <v>63</v>
      </c>
      <c r="C48" s="8" t="s">
        <v>14</v>
      </c>
      <c r="D48" s="40">
        <v>23.572465000000001</v>
      </c>
      <c r="E48" s="40">
        <v>23.985876000000001</v>
      </c>
      <c r="F48" s="40">
        <v>24.710785000000001</v>
      </c>
      <c r="G48" s="40">
        <v>24.595064000000001</v>
      </c>
      <c r="H48" s="40">
        <v>27.005627</v>
      </c>
      <c r="I48" s="40">
        <v>29.388180999999999</v>
      </c>
      <c r="J48" s="40">
        <v>29.672924999999999</v>
      </c>
      <c r="K48" s="40">
        <v>29.512703999999999</v>
      </c>
      <c r="L48" s="40">
        <v>29.377935999999998</v>
      </c>
      <c r="M48" s="40">
        <v>29.428758999999999</v>
      </c>
      <c r="N48" s="40">
        <v>29.57281</v>
      </c>
      <c r="O48" s="40">
        <v>29.596730999999998</v>
      </c>
      <c r="P48" s="40">
        <v>29.868303999999998</v>
      </c>
      <c r="Q48" s="40">
        <v>29.902303</v>
      </c>
      <c r="R48" s="40">
        <v>30.456772000000001</v>
      </c>
      <c r="S48" s="40">
        <v>30.876048000000001</v>
      </c>
      <c r="T48" s="40">
        <v>31.114719000000001</v>
      </c>
      <c r="U48" s="40">
        <v>30.62311</v>
      </c>
      <c r="V48" s="40">
        <v>30.895707999999999</v>
      </c>
      <c r="W48" s="97">
        <v>31.116344999999999</v>
      </c>
    </row>
    <row r="49" spans="2:23" x14ac:dyDescent="0.2">
      <c r="B49" s="73" t="s">
        <v>64</v>
      </c>
      <c r="D49" s="40">
        <v>-1.7027530670999995</v>
      </c>
      <c r="E49" s="40">
        <v>-1.1886318182999989</v>
      </c>
      <c r="F49" s="40">
        <v>9.2723012039999997</v>
      </c>
      <c r="G49" s="40">
        <v>-4.7846938366999998</v>
      </c>
      <c r="H49" s="40">
        <v>0.99472739860000037</v>
      </c>
      <c r="I49" s="40">
        <v>3.5130377052999977</v>
      </c>
      <c r="J49" s="40">
        <v>5.7403840428999997</v>
      </c>
      <c r="K49" s="40">
        <v>-2.9833073542999995</v>
      </c>
      <c r="L49" s="40">
        <v>3.8760410040000002</v>
      </c>
      <c r="M49" s="40">
        <v>-0.79945582540000004</v>
      </c>
      <c r="N49" s="40">
        <v>-6.7516736126000003</v>
      </c>
      <c r="O49" s="40">
        <v>2.3091923971999999</v>
      </c>
      <c r="P49" s="40">
        <v>0.88248120990000056</v>
      </c>
      <c r="Q49" s="40">
        <v>-5.3642525170999997</v>
      </c>
      <c r="R49" s="40">
        <v>0.91634920399999997</v>
      </c>
      <c r="S49" s="40">
        <v>2.1865586894</v>
      </c>
      <c r="T49" s="40">
        <v>-13.553022213400002</v>
      </c>
      <c r="U49" s="40">
        <v>16.009664491400002</v>
      </c>
      <c r="V49" s="40">
        <v>-18.392572358599999</v>
      </c>
      <c r="W49" s="32">
        <v>-10.700939052500001</v>
      </c>
    </row>
    <row r="50" spans="2:23" x14ac:dyDescent="0.2">
      <c r="B50" s="73"/>
      <c r="D50" s="32"/>
      <c r="E50" s="32"/>
      <c r="F50" s="32"/>
      <c r="G50" s="33"/>
      <c r="H50" s="40"/>
      <c r="I50" s="41"/>
      <c r="J50" s="41"/>
      <c r="K50" s="41"/>
      <c r="L50" s="41"/>
      <c r="M50" s="41"/>
      <c r="N50" s="41"/>
      <c r="O50" s="41"/>
      <c r="P50" s="41"/>
      <c r="Q50" s="41"/>
      <c r="R50" s="41"/>
      <c r="S50" s="41"/>
      <c r="T50" s="41"/>
      <c r="U50" s="41"/>
      <c r="V50" s="41"/>
    </row>
    <row r="51" spans="2:23" x14ac:dyDescent="0.2">
      <c r="B51" s="74" t="s">
        <v>65</v>
      </c>
      <c r="D51" s="32"/>
      <c r="E51" s="32"/>
      <c r="F51" s="32"/>
      <c r="G51" s="33"/>
      <c r="H51" s="40"/>
      <c r="I51" s="41"/>
      <c r="J51" s="41"/>
      <c r="K51" s="41"/>
      <c r="L51" s="41"/>
      <c r="M51" s="41"/>
      <c r="N51" s="41"/>
      <c r="O51" s="41"/>
      <c r="P51" s="41"/>
      <c r="Q51" s="41"/>
      <c r="R51" s="41"/>
      <c r="S51" s="41"/>
      <c r="T51" s="41"/>
      <c r="U51" s="41"/>
      <c r="V51" s="41"/>
    </row>
    <row r="52" spans="2:23" x14ac:dyDescent="0.2">
      <c r="B52" s="73" t="s">
        <v>13</v>
      </c>
      <c r="C52" s="8" t="s">
        <v>14</v>
      </c>
      <c r="D52" s="40">
        <v>453.7803275906</v>
      </c>
      <c r="E52" s="40">
        <v>512.98360345749995</v>
      </c>
      <c r="F52" s="40">
        <v>552.49497774960003</v>
      </c>
      <c r="G52" s="40">
        <v>541.80879242440005</v>
      </c>
      <c r="H52" s="40">
        <v>581.91576161410001</v>
      </c>
      <c r="I52" s="40">
        <v>590.54535967059996</v>
      </c>
      <c r="J52" s="40">
        <v>640.05779065410002</v>
      </c>
      <c r="K52" s="40">
        <v>627.56655403600007</v>
      </c>
      <c r="L52" s="40">
        <v>630.72324105060022</v>
      </c>
      <c r="M52" s="40">
        <v>700.46520482239987</v>
      </c>
      <c r="N52" s="40">
        <v>781.29457594459996</v>
      </c>
      <c r="O52" s="40">
        <v>768.78182191740007</v>
      </c>
      <c r="P52" s="40">
        <v>768.85625438980003</v>
      </c>
      <c r="Q52" s="40">
        <v>846.7868695464</v>
      </c>
      <c r="R52" s="40">
        <v>877.52731655929995</v>
      </c>
      <c r="S52" s="40">
        <v>942.81468019850001</v>
      </c>
      <c r="T52" s="40">
        <v>944.2418030936002</v>
      </c>
      <c r="U52" s="40">
        <v>915.21661315380004</v>
      </c>
      <c r="V52" s="40">
        <v>923.1756973601</v>
      </c>
      <c r="W52" s="40">
        <v>921.47083403479996</v>
      </c>
    </row>
    <row r="53" spans="2:23" x14ac:dyDescent="0.2">
      <c r="B53" s="73" t="s">
        <v>66</v>
      </c>
      <c r="D53" s="40">
        <v>9.9674518621998995</v>
      </c>
      <c r="E53" s="40">
        <v>-18.920213920099823</v>
      </c>
      <c r="F53" s="40">
        <v>3.3521964463999661</v>
      </c>
      <c r="G53" s="40">
        <v>-6.8700216243001648</v>
      </c>
      <c r="H53" s="40">
        <v>-8.7318563198997303</v>
      </c>
      <c r="I53" s="40">
        <v>-10.3724197372</v>
      </c>
      <c r="J53" s="40">
        <v>0.68256800979987853</v>
      </c>
      <c r="K53" s="40">
        <v>4.9523037584991441</v>
      </c>
      <c r="L53" s="40">
        <v>3.6210571399998992</v>
      </c>
      <c r="M53" s="40">
        <v>5.9658873891000415</v>
      </c>
      <c r="N53" s="40">
        <v>7.4373124216003106</v>
      </c>
      <c r="O53" s="40">
        <v>-3.8652408865003349</v>
      </c>
      <c r="P53" s="40">
        <v>7.6796912650001516</v>
      </c>
      <c r="Q53" s="40">
        <v>11.055010888000432</v>
      </c>
      <c r="R53" s="40">
        <v>15.866954870199944</v>
      </c>
      <c r="S53" s="40">
        <v>9.6145629703998878</v>
      </c>
      <c r="T53" s="40">
        <v>12.356933719700391</v>
      </c>
      <c r="U53" s="40">
        <v>26.314074532400006</v>
      </c>
      <c r="V53" s="40">
        <v>37.790368372600106</v>
      </c>
      <c r="W53" s="40">
        <v>10.384950269600072</v>
      </c>
    </row>
    <row r="54" spans="2:23" x14ac:dyDescent="0.2">
      <c r="B54" s="75" t="s">
        <v>67</v>
      </c>
      <c r="D54" s="42">
        <v>2.1965367946035028E-2</v>
      </c>
      <c r="E54" s="63">
        <v>-3.6882687463259754E-2</v>
      </c>
      <c r="F54" s="42">
        <v>6.0673790376406973E-3</v>
      </c>
      <c r="G54" s="63">
        <v>-1.2679789845342564E-2</v>
      </c>
      <c r="H54" s="63">
        <v>-1.5005361421523217E-2</v>
      </c>
      <c r="I54" s="63">
        <v>-1.756413722899387E-2</v>
      </c>
      <c r="J54" s="42">
        <v>1.0664162201704996E-3</v>
      </c>
      <c r="K54" s="42">
        <v>7.8912805767781483E-3</v>
      </c>
      <c r="L54" s="42">
        <v>5.7411189319240682E-3</v>
      </c>
      <c r="M54" s="42">
        <v>8.5170360326645572E-3</v>
      </c>
      <c r="N54" s="42">
        <v>9.5192167597064736E-3</v>
      </c>
      <c r="O54" s="63">
        <v>-5.0277475043045269E-3</v>
      </c>
      <c r="P54" s="42">
        <v>9.9884617197981088E-3</v>
      </c>
      <c r="Q54" s="42">
        <v>1.3055245995868808E-2</v>
      </c>
      <c r="R54" s="42">
        <v>1.8081436977270268E-2</v>
      </c>
      <c r="S54" s="42">
        <v>1.0197723022700351E-2</v>
      </c>
      <c r="T54" s="42">
        <v>1.3086620057717682E-2</v>
      </c>
      <c r="U54" s="42">
        <v>2.8751744837457478E-2</v>
      </c>
      <c r="V54" s="42">
        <v>4.0935185448084353E-2</v>
      </c>
      <c r="W54" s="34">
        <v>1.1269971751713553E-2</v>
      </c>
    </row>
    <row r="55" spans="2:23" x14ac:dyDescent="0.2">
      <c r="B55" s="75"/>
      <c r="D55" s="32"/>
      <c r="E55" s="32"/>
      <c r="F55" s="32"/>
      <c r="G55" s="33"/>
      <c r="H55" s="33"/>
      <c r="I55" s="33"/>
      <c r="J55" s="33"/>
      <c r="K55" s="33"/>
      <c r="L55" s="33"/>
      <c r="M55" s="33"/>
      <c r="N55" s="33"/>
      <c r="O55" s="33"/>
      <c r="P55" s="33"/>
      <c r="Q55" s="33"/>
      <c r="R55" s="33"/>
      <c r="S55" s="33"/>
      <c r="T55" s="32"/>
      <c r="U55" s="32"/>
      <c r="V55" s="32"/>
      <c r="W55" s="40"/>
    </row>
    <row r="56" spans="2:23" x14ac:dyDescent="0.2">
      <c r="B56" s="76" t="s">
        <v>19</v>
      </c>
      <c r="D56" s="32"/>
      <c r="E56" s="32"/>
      <c r="F56" s="32"/>
      <c r="G56" s="33"/>
      <c r="H56" s="33"/>
      <c r="I56" s="33"/>
      <c r="J56" s="33"/>
      <c r="K56" s="33"/>
      <c r="L56" s="33"/>
      <c r="M56" s="33"/>
      <c r="N56" s="33"/>
      <c r="O56" s="33"/>
      <c r="P56" s="33"/>
      <c r="Q56" s="33"/>
      <c r="R56" s="33"/>
      <c r="S56" s="33"/>
      <c r="T56" s="32"/>
      <c r="U56" s="32"/>
      <c r="V56" s="32"/>
      <c r="W56" s="40"/>
    </row>
    <row r="57" spans="2:23" x14ac:dyDescent="0.2">
      <c r="B57" s="75" t="s">
        <v>68</v>
      </c>
      <c r="D57" s="40">
        <v>4.7515819108000006</v>
      </c>
      <c r="E57" s="40">
        <v>7.8126886878999988</v>
      </c>
      <c r="F57" s="40">
        <v>4.5245037016999996</v>
      </c>
      <c r="G57" s="40">
        <v>4.5814407560000001</v>
      </c>
      <c r="H57" s="40">
        <v>9.8707146063</v>
      </c>
      <c r="I57" s="40">
        <v>9.8939639571000004</v>
      </c>
      <c r="J57" s="40">
        <v>9.8500417720000009</v>
      </c>
      <c r="K57" s="40">
        <v>9.9320844115000018</v>
      </c>
      <c r="L57" s="40">
        <v>10.047229785800001</v>
      </c>
      <c r="M57" s="40">
        <v>10.065416697100002</v>
      </c>
      <c r="N57" s="40">
        <v>9.9247217937000016</v>
      </c>
      <c r="O57" s="40">
        <v>9.9725757437999967</v>
      </c>
      <c r="P57" s="40">
        <v>10.003100054200001</v>
      </c>
      <c r="Q57" s="40">
        <v>10.095155522900001</v>
      </c>
      <c r="R57" s="40">
        <v>9.9644261116999999</v>
      </c>
      <c r="S57" s="40">
        <v>9.9873514830999977</v>
      </c>
      <c r="T57" s="40">
        <v>10.0144551533</v>
      </c>
      <c r="U57" s="40">
        <v>10.039821798999998</v>
      </c>
      <c r="V57" s="40">
        <v>9.9259772553999994</v>
      </c>
      <c r="W57" s="13">
        <v>9.8997150747999996</v>
      </c>
    </row>
    <row r="58" spans="2:23" x14ac:dyDescent="0.2">
      <c r="B58" s="75" t="s">
        <v>69</v>
      </c>
      <c r="D58" s="40"/>
      <c r="E58" s="40"/>
      <c r="F58" s="40"/>
      <c r="G58" s="40"/>
      <c r="H58" s="40"/>
      <c r="I58" s="40"/>
      <c r="J58" s="40"/>
      <c r="K58" s="40"/>
      <c r="L58" s="40"/>
      <c r="M58" s="40"/>
      <c r="N58" s="40"/>
      <c r="O58" s="40"/>
      <c r="P58" s="40"/>
      <c r="Q58" s="40"/>
      <c r="R58" s="40"/>
      <c r="S58" s="40"/>
      <c r="T58" s="40"/>
      <c r="U58" s="40"/>
      <c r="V58" s="40"/>
      <c r="W58" s="32"/>
    </row>
    <row r="59" spans="2:23" x14ac:dyDescent="0.2">
      <c r="B59" s="75" t="s">
        <v>70</v>
      </c>
      <c r="D59" s="40">
        <v>1.3</v>
      </c>
      <c r="E59" s="40">
        <v>21.9</v>
      </c>
      <c r="F59" s="40">
        <v>0.1</v>
      </c>
      <c r="G59" s="40">
        <v>12.1</v>
      </c>
      <c r="H59" s="40">
        <v>6.1842570000000006</v>
      </c>
      <c r="I59" s="40">
        <v>10.87737767</v>
      </c>
      <c r="J59" s="40">
        <v>0</v>
      </c>
      <c r="K59" s="40">
        <v>0</v>
      </c>
      <c r="L59" s="40">
        <v>0</v>
      </c>
      <c r="M59" s="40">
        <v>0</v>
      </c>
      <c r="N59" s="40">
        <v>0.65847500000000003</v>
      </c>
      <c r="O59" s="40">
        <v>0</v>
      </c>
      <c r="P59" s="40">
        <v>0</v>
      </c>
      <c r="Q59" s="40">
        <v>0</v>
      </c>
      <c r="R59" s="40">
        <v>0</v>
      </c>
      <c r="S59" s="40">
        <v>0</v>
      </c>
      <c r="T59" s="40">
        <v>0</v>
      </c>
      <c r="U59" s="40">
        <v>0</v>
      </c>
      <c r="V59" s="40">
        <v>0</v>
      </c>
      <c r="W59" s="32">
        <v>0</v>
      </c>
    </row>
    <row r="60" spans="2:23" x14ac:dyDescent="0.2">
      <c r="B60" s="75" t="s">
        <v>71</v>
      </c>
      <c r="D60" s="40">
        <v>9.9999999999999645E-2</v>
      </c>
      <c r="E60" s="40">
        <v>0</v>
      </c>
      <c r="F60" s="40">
        <v>1.5</v>
      </c>
      <c r="G60" s="40">
        <v>-0.6</v>
      </c>
      <c r="H60" s="40">
        <v>2.8140152196999999</v>
      </c>
      <c r="I60" s="40">
        <v>1.4146918066000005</v>
      </c>
      <c r="J60" s="40">
        <v>3.5865631549999999</v>
      </c>
      <c r="K60" s="40">
        <v>-0.27913462060000027</v>
      </c>
      <c r="L60" s="40">
        <v>2.776205430000056E-2</v>
      </c>
      <c r="M60" s="40">
        <v>1.6804436799999767E-2</v>
      </c>
      <c r="N60" s="40">
        <v>0.227686</v>
      </c>
      <c r="O60" s="40">
        <v>14.3426558704</v>
      </c>
      <c r="P60" s="40">
        <v>0.65238783839999925</v>
      </c>
      <c r="Q60" s="40">
        <v>1.695495829999949E-2</v>
      </c>
      <c r="R60" s="40">
        <v>4.7869307399999999</v>
      </c>
      <c r="S60" s="40">
        <v>14.819987389</v>
      </c>
      <c r="T60" s="40">
        <v>10.688091132100002</v>
      </c>
      <c r="U60" s="40">
        <v>8.1890689599998012E-2</v>
      </c>
      <c r="V60" s="40">
        <v>0</v>
      </c>
      <c r="W60" s="40">
        <v>17.971685000000001</v>
      </c>
    </row>
    <row r="61" spans="2:23" x14ac:dyDescent="0.2">
      <c r="B61" s="75" t="s">
        <v>72</v>
      </c>
      <c r="D61" s="40">
        <v>0.49999999999999989</v>
      </c>
      <c r="E61" s="40">
        <v>0.40000000000000008</v>
      </c>
      <c r="F61" s="40">
        <v>0.8</v>
      </c>
      <c r="G61" s="40">
        <v>4.4400000000000002E-2</v>
      </c>
      <c r="H61" s="40">
        <v>0</v>
      </c>
      <c r="I61" s="40">
        <v>0</v>
      </c>
      <c r="J61" s="40">
        <v>0</v>
      </c>
      <c r="K61" s="40">
        <v>0</v>
      </c>
      <c r="L61" s="40">
        <v>0</v>
      </c>
      <c r="M61" s="40">
        <v>0</v>
      </c>
      <c r="N61" s="40">
        <v>0</v>
      </c>
      <c r="O61" s="40">
        <v>0</v>
      </c>
      <c r="P61" s="40">
        <v>0</v>
      </c>
      <c r="Q61" s="40">
        <v>0</v>
      </c>
      <c r="R61" s="40">
        <v>0</v>
      </c>
      <c r="S61" s="40">
        <v>0</v>
      </c>
      <c r="T61" s="40">
        <v>0</v>
      </c>
      <c r="U61" s="40">
        <v>0</v>
      </c>
      <c r="V61" s="40">
        <v>0</v>
      </c>
      <c r="W61" s="40">
        <v>0</v>
      </c>
    </row>
    <row r="62" spans="2:23" x14ac:dyDescent="0.2">
      <c r="B62" s="75" t="s">
        <v>19</v>
      </c>
      <c r="D62" s="40">
        <v>16.619033772999849</v>
      </c>
      <c r="E62" s="40">
        <v>11.192474767800196</v>
      </c>
      <c r="F62" s="40">
        <v>10.2767001481</v>
      </c>
      <c r="G62" s="40">
        <v>9.2580621316999032</v>
      </c>
      <c r="H62" s="40">
        <v>10.137130506100206</v>
      </c>
      <c r="I62" s="40">
        <v>11.813613696499775</v>
      </c>
      <c r="J62" s="40">
        <v>14.119172936800412</v>
      </c>
      <c r="K62" s="40">
        <v>14.605253549399148</v>
      </c>
      <c r="L62" s="40">
        <v>13.696048980099899</v>
      </c>
      <c r="M62" s="40">
        <v>16.048108523000263</v>
      </c>
      <c r="N62" s="40">
        <v>18.248195215300299</v>
      </c>
      <c r="O62" s="40">
        <v>20.449990727699674</v>
      </c>
      <c r="P62" s="40">
        <v>18.335179157600187</v>
      </c>
      <c r="Q62" s="40">
        <v>21.16712136920037</v>
      </c>
      <c r="R62" s="40">
        <v>30.618311721899971</v>
      </c>
      <c r="S62" s="40">
        <v>34.421901842499821</v>
      </c>
      <c r="T62" s="40">
        <v>33.059480005100376</v>
      </c>
      <c r="U62" s="40">
        <v>36.43578702100006</v>
      </c>
      <c r="V62" s="40">
        <v>47.716345628000106</v>
      </c>
      <c r="W62" s="40">
        <v>38.25635034440009</v>
      </c>
    </row>
    <row r="63" spans="2:23" x14ac:dyDescent="0.2">
      <c r="B63" s="75" t="s">
        <v>20</v>
      </c>
      <c r="D63" s="42">
        <v>3.6623521916960507E-2</v>
      </c>
      <c r="E63" s="42">
        <v>2.1818386966685002E-2</v>
      </c>
      <c r="F63" s="42">
        <v>1.8600531338689007E-2</v>
      </c>
      <c r="G63" s="42">
        <v>1.7087323537651064E-2</v>
      </c>
      <c r="H63" s="42">
        <v>1.7420271411761473E-2</v>
      </c>
      <c r="I63" s="42">
        <v>2.0004583057073432E-2</v>
      </c>
      <c r="J63" s="42">
        <v>2.2059215812952088E-2</v>
      </c>
      <c r="K63" s="42">
        <v>2.3272836092794812E-2</v>
      </c>
      <c r="L63" s="42">
        <v>2.1714831622957963E-2</v>
      </c>
      <c r="M63" s="42">
        <v>2.291064340172224E-2</v>
      </c>
      <c r="N63" s="42">
        <v>2.3356357227025195E-2</v>
      </c>
      <c r="O63" s="42">
        <v>2.6600512843418026E-2</v>
      </c>
      <c r="P63" s="42">
        <v>2.3847343444128647E-2</v>
      </c>
      <c r="Q63" s="42">
        <v>2.4996988180200002E-2</v>
      </c>
      <c r="R63" s="42">
        <v>3.4891576756780132E-2</v>
      </c>
      <c r="S63" s="42">
        <v>3.6509721969171009E-2</v>
      </c>
      <c r="T63" s="42">
        <v>3.5011667452963927E-2</v>
      </c>
      <c r="U63" s="42">
        <v>3.9811107553482682E-2</v>
      </c>
      <c r="V63" s="42">
        <v>5.168717695282625E-2</v>
      </c>
      <c r="W63" s="42">
        <v>4.1516615536152032E-2</v>
      </c>
    </row>
    <row r="64" spans="2:23" x14ac:dyDescent="0.2">
      <c r="B64" s="75"/>
      <c r="D64" s="32"/>
      <c r="E64" s="32"/>
      <c r="F64" s="32"/>
      <c r="G64" s="33"/>
      <c r="H64" s="33"/>
      <c r="I64" s="33"/>
      <c r="J64" s="33"/>
      <c r="K64" s="33"/>
      <c r="L64" s="33"/>
      <c r="M64" s="33"/>
      <c r="N64" s="33"/>
      <c r="O64" s="33"/>
      <c r="P64" s="33"/>
      <c r="Q64" s="33"/>
      <c r="R64" s="33"/>
      <c r="S64" s="33"/>
      <c r="T64" s="32"/>
      <c r="U64" s="32"/>
      <c r="V64" s="32"/>
      <c r="W64" s="32"/>
    </row>
    <row r="65" spans="2:23" x14ac:dyDescent="0.2">
      <c r="B65" s="76" t="s">
        <v>73</v>
      </c>
      <c r="D65" s="32"/>
      <c r="E65" s="32"/>
      <c r="F65" s="32"/>
      <c r="G65" s="33"/>
      <c r="H65" s="33"/>
      <c r="I65" s="33"/>
      <c r="J65" s="33"/>
      <c r="K65" s="33"/>
      <c r="L65" s="33"/>
      <c r="M65" s="33"/>
      <c r="N65" s="33"/>
      <c r="O65" s="33"/>
      <c r="P65" s="33"/>
      <c r="Q65" s="33"/>
      <c r="R65" s="33"/>
      <c r="S65" s="33"/>
      <c r="T65" s="32"/>
      <c r="U65" s="32"/>
      <c r="V65" s="32"/>
      <c r="W65" s="32"/>
    </row>
    <row r="66" spans="2:23" x14ac:dyDescent="0.2">
      <c r="B66" s="75" t="s">
        <v>66</v>
      </c>
      <c r="D66" s="40">
        <v>9.9674518621998995</v>
      </c>
      <c r="E66" s="40">
        <v>-18.920213920099823</v>
      </c>
      <c r="F66" s="40">
        <v>3.3521964463999661</v>
      </c>
      <c r="G66" s="40">
        <v>-6.8700216243001648</v>
      </c>
      <c r="H66" s="40">
        <v>-8.7318563198997303</v>
      </c>
      <c r="I66" s="40">
        <v>-10.3724197372</v>
      </c>
      <c r="J66" s="40">
        <v>0.68256800979987853</v>
      </c>
      <c r="K66" s="40">
        <v>4.9523037584991441</v>
      </c>
      <c r="L66" s="40">
        <v>3.6210571399998992</v>
      </c>
      <c r="M66" s="40">
        <v>5.9658873891000415</v>
      </c>
      <c r="N66" s="40">
        <v>7.4373124216003106</v>
      </c>
      <c r="O66" s="40">
        <v>-3.8652408865003349</v>
      </c>
      <c r="P66" s="40">
        <v>7.6796912650001516</v>
      </c>
      <c r="Q66" s="40">
        <v>11.055010888000432</v>
      </c>
      <c r="R66" s="40">
        <v>15.866954870199944</v>
      </c>
      <c r="S66" s="40">
        <v>9.6145629703998878</v>
      </c>
      <c r="T66" s="40">
        <v>12.356933719700391</v>
      </c>
      <c r="U66" s="40">
        <v>26.314074532400006</v>
      </c>
      <c r="V66" s="40">
        <v>37.790368372600106</v>
      </c>
      <c r="W66" s="40">
        <v>10.384950269600072</v>
      </c>
    </row>
    <row r="67" spans="2:23" x14ac:dyDescent="0.2">
      <c r="B67" s="75" t="s">
        <v>74</v>
      </c>
      <c r="D67" s="40">
        <v>10.002015679099999</v>
      </c>
      <c r="E67" s="40">
        <v>15.602489035999998</v>
      </c>
      <c r="F67" s="40">
        <v>10.291058105299999</v>
      </c>
      <c r="G67" s="40">
        <v>11.727724488600002</v>
      </c>
      <c r="H67" s="40">
        <v>17.5417304118</v>
      </c>
      <c r="I67" s="40">
        <v>18.829303373399998</v>
      </c>
      <c r="J67" s="40">
        <v>18.6626943871</v>
      </c>
      <c r="K67" s="40">
        <v>20.309124297499999</v>
      </c>
      <c r="L67" s="40">
        <v>21.598656701500001</v>
      </c>
      <c r="M67" s="40">
        <v>23.321014586099999</v>
      </c>
      <c r="N67" s="40">
        <v>22.334428439900002</v>
      </c>
      <c r="O67" s="40">
        <v>23.054919264399999</v>
      </c>
      <c r="P67" s="40">
        <v>24.542784791400003</v>
      </c>
      <c r="Q67" s="40">
        <v>26.441422360700003</v>
      </c>
      <c r="R67" s="40">
        <v>30.942765420299995</v>
      </c>
      <c r="S67" s="40">
        <v>27.081828187799999</v>
      </c>
      <c r="T67" s="40">
        <v>27.707756464399999</v>
      </c>
      <c r="U67" s="40">
        <v>30.3203469619</v>
      </c>
      <c r="V67" s="40">
        <v>30.262419329600004</v>
      </c>
      <c r="W67" s="40">
        <v>31.981667568199995</v>
      </c>
    </row>
    <row r="68" spans="2:23" x14ac:dyDescent="0.2">
      <c r="B68" s="75" t="s">
        <v>73</v>
      </c>
      <c r="D68" s="40">
        <v>19.969467541299927</v>
      </c>
      <c r="E68" s="40">
        <v>-3.3177248840997362</v>
      </c>
      <c r="F68" s="40">
        <v>13.643254551699949</v>
      </c>
      <c r="G68" s="40">
        <v>4.8577028642999824</v>
      </c>
      <c r="H68" s="40">
        <v>8.8098740919002179</v>
      </c>
      <c r="I68" s="40">
        <v>8.4568836361998514</v>
      </c>
      <c r="J68" s="40">
        <v>19.345262396900289</v>
      </c>
      <c r="K68" s="40">
        <v>25.261428055998991</v>
      </c>
      <c r="L68" s="40">
        <v>25.219713841499889</v>
      </c>
      <c r="M68" s="40">
        <v>29.286901975200248</v>
      </c>
      <c r="N68" s="40">
        <v>29.771740861500462</v>
      </c>
      <c r="O68" s="40">
        <v>19.18967837789971</v>
      </c>
      <c r="P68" s="40">
        <v>32.222476056400154</v>
      </c>
      <c r="Q68" s="40">
        <v>37.496433248700413</v>
      </c>
      <c r="R68" s="40">
        <v>46.809720290499968</v>
      </c>
      <c r="S68" s="40">
        <v>36.696391158200122</v>
      </c>
      <c r="T68" s="40">
        <v>40.064690184100392</v>
      </c>
      <c r="U68" s="40">
        <v>56.634421494300064</v>
      </c>
      <c r="V68" s="40">
        <v>68.052787702200135</v>
      </c>
      <c r="W68" s="40">
        <v>42.366617837800121</v>
      </c>
    </row>
    <row r="69" spans="2:23" x14ac:dyDescent="0.2">
      <c r="B69" s="75" t="s">
        <v>75</v>
      </c>
      <c r="D69" s="42">
        <v>4.4006904502295316E-2</v>
      </c>
      <c r="E69" s="40">
        <v>-0.64675047930153717</v>
      </c>
      <c r="F69" s="42">
        <v>2.4693897865408342E-2</v>
      </c>
      <c r="G69" s="42">
        <v>8.9657063012272917E-3</v>
      </c>
      <c r="H69" s="42">
        <v>1.5143116157323229E-2</v>
      </c>
      <c r="I69" s="42">
        <v>1.4320464123055775E-2</v>
      </c>
      <c r="J69" s="42">
        <v>3.0224243309546126E-2</v>
      </c>
      <c r="K69" s="42">
        <v>4.0252986545472699E-2</v>
      </c>
      <c r="L69" s="42">
        <v>3.9985388519204287E-2</v>
      </c>
      <c r="M69" s="42">
        <v>4.1810644945062869E-2</v>
      </c>
      <c r="N69" s="42">
        <v>3.8107317007165215E-2</v>
      </c>
      <c r="O69" s="42">
        <v>2.4961150004873481E-2</v>
      </c>
      <c r="P69" s="42">
        <v>4.1907933573320871E-2</v>
      </c>
      <c r="Q69" s="42">
        <v>4.4280839249179159E-2</v>
      </c>
      <c r="R69" s="42">
        <v>5.334275002861049E-2</v>
      </c>
      <c r="S69" s="42">
        <v>3.892216776946468E-2</v>
      </c>
      <c r="T69" s="42">
        <v>4.2430540623002562E-2</v>
      </c>
      <c r="U69" s="42">
        <v>6.1880893200944184E-2</v>
      </c>
      <c r="V69" s="42">
        <v>7.3715965332279726E-2</v>
      </c>
      <c r="W69" s="34">
        <v>4.5977166365962392E-2</v>
      </c>
    </row>
    <row r="70" spans="2:23" x14ac:dyDescent="0.2">
      <c r="B70" s="75"/>
      <c r="D70" s="32"/>
      <c r="E70" s="32"/>
      <c r="F70" s="32"/>
      <c r="G70" s="33"/>
      <c r="H70" s="33"/>
      <c r="I70" s="33"/>
      <c r="J70" s="33"/>
      <c r="K70" s="33"/>
      <c r="L70" s="33"/>
      <c r="M70" s="33"/>
      <c r="N70" s="33"/>
      <c r="O70" s="33"/>
      <c r="P70" s="33"/>
      <c r="Q70" s="33"/>
      <c r="R70" s="33"/>
      <c r="S70" s="33"/>
      <c r="T70" s="32"/>
      <c r="U70" s="32"/>
      <c r="V70" s="32"/>
      <c r="W70" s="40"/>
    </row>
    <row r="71" spans="2:23" x14ac:dyDescent="0.2">
      <c r="B71" s="76" t="s">
        <v>17</v>
      </c>
      <c r="D71" s="32"/>
      <c r="E71" s="32"/>
      <c r="F71" s="32"/>
      <c r="G71" s="33"/>
      <c r="H71" s="33"/>
      <c r="I71" s="33"/>
      <c r="J71" s="33"/>
      <c r="K71" s="33"/>
      <c r="L71" s="33"/>
      <c r="M71" s="33"/>
      <c r="N71" s="33"/>
      <c r="O71" s="33"/>
      <c r="P71" s="33"/>
      <c r="Q71" s="33"/>
      <c r="R71" s="33"/>
      <c r="S71" s="33"/>
      <c r="T71" s="32"/>
      <c r="U71" s="32"/>
      <c r="V71" s="32"/>
      <c r="W71" s="40"/>
    </row>
    <row r="72" spans="2:23" x14ac:dyDescent="0.2">
      <c r="B72" s="75" t="s">
        <v>73</v>
      </c>
      <c r="D72" s="40">
        <v>19.969467541299927</v>
      </c>
      <c r="E72" s="40">
        <v>-3.3177239140997621</v>
      </c>
      <c r="F72" s="40">
        <v>13.643254551699949</v>
      </c>
      <c r="G72" s="40">
        <v>4.8576985042999841</v>
      </c>
      <c r="H72" s="40">
        <v>8.8120179719001666</v>
      </c>
      <c r="I72" s="40">
        <v>8.4568836361998514</v>
      </c>
      <c r="J72" s="40">
        <v>19.345262396900289</v>
      </c>
      <c r="K72" s="40">
        <v>25.261428055998991</v>
      </c>
      <c r="L72" s="40">
        <v>25.219713841499889</v>
      </c>
      <c r="M72" s="40">
        <v>29.286901975200248</v>
      </c>
      <c r="N72" s="40">
        <v>29.773040081500422</v>
      </c>
      <c r="O72" s="40">
        <v>19.18967837789971</v>
      </c>
      <c r="P72" s="40">
        <v>32.22117683640019</v>
      </c>
      <c r="Q72" s="40">
        <v>37.496433248700413</v>
      </c>
      <c r="R72" s="40">
        <v>46.809720290499968</v>
      </c>
      <c r="S72" s="40">
        <v>36.696391158200122</v>
      </c>
      <c r="T72" s="40">
        <v>40.064690184100392</v>
      </c>
      <c r="U72" s="40">
        <v>56.634421494300064</v>
      </c>
      <c r="V72" s="40">
        <v>68.052787702200135</v>
      </c>
      <c r="W72" s="13">
        <v>42.366617837800099</v>
      </c>
    </row>
    <row r="73" spans="2:23" x14ac:dyDescent="0.2">
      <c r="B73" s="75" t="s">
        <v>69</v>
      </c>
      <c r="D73" s="40"/>
      <c r="E73" s="40"/>
      <c r="F73" s="40"/>
      <c r="G73" s="40"/>
      <c r="H73" s="40"/>
      <c r="I73" s="40"/>
      <c r="J73" s="40"/>
      <c r="K73" s="40"/>
      <c r="L73" s="40"/>
      <c r="M73" s="40"/>
      <c r="N73" s="40"/>
      <c r="O73" s="40"/>
      <c r="P73" s="40"/>
      <c r="Q73" s="40"/>
      <c r="R73" s="40"/>
      <c r="S73" s="40"/>
      <c r="T73" s="40"/>
      <c r="U73" s="40"/>
      <c r="V73" s="40"/>
      <c r="W73" s="32"/>
    </row>
    <row r="74" spans="2:23" x14ac:dyDescent="0.2">
      <c r="B74" s="75" t="s">
        <v>70</v>
      </c>
      <c r="D74" s="40">
        <v>1.3</v>
      </c>
      <c r="E74" s="40">
        <v>21.9</v>
      </c>
      <c r="F74" s="40">
        <v>0.1</v>
      </c>
      <c r="G74" s="40">
        <v>12.1</v>
      </c>
      <c r="H74" s="40">
        <v>6.1842570000000006</v>
      </c>
      <c r="I74" s="40">
        <v>10.87737767</v>
      </c>
      <c r="J74" s="40">
        <v>0</v>
      </c>
      <c r="K74" s="40">
        <v>0</v>
      </c>
      <c r="L74" s="40">
        <v>0</v>
      </c>
      <c r="M74" s="40">
        <v>0</v>
      </c>
      <c r="N74" s="40">
        <v>0.65847500000000003</v>
      </c>
      <c r="O74" s="40">
        <v>0</v>
      </c>
      <c r="P74" s="40">
        <v>0</v>
      </c>
      <c r="Q74" s="40">
        <v>0</v>
      </c>
      <c r="R74" s="40">
        <v>0</v>
      </c>
      <c r="S74" s="40">
        <v>0</v>
      </c>
      <c r="T74" s="40">
        <v>0</v>
      </c>
      <c r="U74" s="40">
        <v>0</v>
      </c>
      <c r="V74" s="40">
        <v>0</v>
      </c>
      <c r="W74" s="66">
        <v>0</v>
      </c>
    </row>
    <row r="75" spans="2:23" x14ac:dyDescent="0.2">
      <c r="B75" s="75" t="s">
        <v>71</v>
      </c>
      <c r="D75" s="40">
        <v>9.9999999999999645E-2</v>
      </c>
      <c r="E75" s="40">
        <v>0</v>
      </c>
      <c r="F75" s="40">
        <v>1.5</v>
      </c>
      <c r="G75" s="40">
        <v>-0.6</v>
      </c>
      <c r="H75" s="40">
        <v>2.8140152196999999</v>
      </c>
      <c r="I75" s="40">
        <v>1.4146918066000005</v>
      </c>
      <c r="J75" s="40">
        <v>3.5865631549999999</v>
      </c>
      <c r="K75" s="40">
        <v>-0.27913462060000027</v>
      </c>
      <c r="L75" s="40">
        <v>2.776205430000056E-2</v>
      </c>
      <c r="M75" s="40">
        <v>1.6804436799999767E-2</v>
      </c>
      <c r="N75" s="40">
        <v>0.227686</v>
      </c>
      <c r="O75" s="40">
        <v>14.3426558704</v>
      </c>
      <c r="P75" s="40">
        <v>0.65238783839999925</v>
      </c>
      <c r="Q75" s="40">
        <v>1.695495829999949E-2</v>
      </c>
      <c r="R75" s="40">
        <v>4.7869307399999999</v>
      </c>
      <c r="S75" s="40">
        <v>14.819987389</v>
      </c>
      <c r="T75" s="40">
        <v>10.688091132100002</v>
      </c>
      <c r="U75" s="40">
        <v>8.1890689599998012E-2</v>
      </c>
      <c r="V75" s="40">
        <v>0</v>
      </c>
      <c r="W75" s="40">
        <v>17.971685000000001</v>
      </c>
    </row>
    <row r="76" spans="2:23" x14ac:dyDescent="0.2">
      <c r="B76" s="75" t="s">
        <v>72</v>
      </c>
      <c r="D76" s="40">
        <v>0.49999999999999989</v>
      </c>
      <c r="E76" s="40">
        <v>0.40000000000000008</v>
      </c>
      <c r="F76" s="40">
        <v>0.8</v>
      </c>
      <c r="G76" s="40">
        <v>4.4400000000000002E-2</v>
      </c>
      <c r="H76" s="40">
        <v>0</v>
      </c>
      <c r="I76" s="40">
        <v>0</v>
      </c>
      <c r="J76" s="40">
        <v>0</v>
      </c>
      <c r="K76" s="40">
        <v>0</v>
      </c>
      <c r="L76" s="40">
        <v>0</v>
      </c>
      <c r="M76" s="40">
        <v>0</v>
      </c>
      <c r="N76" s="40">
        <v>0</v>
      </c>
      <c r="O76" s="40">
        <v>0</v>
      </c>
      <c r="P76" s="40">
        <v>0</v>
      </c>
      <c r="Q76" s="40">
        <v>0</v>
      </c>
      <c r="R76" s="40">
        <v>0</v>
      </c>
      <c r="S76" s="40">
        <v>0</v>
      </c>
      <c r="T76" s="40">
        <v>0</v>
      </c>
      <c r="U76" s="40">
        <v>0</v>
      </c>
      <c r="V76" s="40">
        <v>0</v>
      </c>
      <c r="W76" s="40">
        <v>0</v>
      </c>
    </row>
    <row r="77" spans="2:23" x14ac:dyDescent="0.2">
      <c r="B77" s="75" t="s">
        <v>17</v>
      </c>
      <c r="D77" s="40">
        <v>21.86946754129989</v>
      </c>
      <c r="E77" s="40">
        <v>18.982276085900217</v>
      </c>
      <c r="F77" s="40">
        <v>16.043254551699949</v>
      </c>
      <c r="G77" s="40">
        <v>16.5</v>
      </c>
      <c r="H77" s="40">
        <v>17.810290191600142</v>
      </c>
      <c r="I77" s="40">
        <v>20.748953112799722</v>
      </c>
      <c r="J77" s="40">
        <v>22.931825551900317</v>
      </c>
      <c r="K77" s="40">
        <v>24.982293435399029</v>
      </c>
      <c r="L77" s="40">
        <v>25.247475895799848</v>
      </c>
      <c r="M77" s="40">
        <v>29.303706412000249</v>
      </c>
      <c r="N77" s="40">
        <v>30.659201081500328</v>
      </c>
      <c r="O77" s="40">
        <v>33.532334248299712</v>
      </c>
      <c r="P77" s="40">
        <v>32.873564674800235</v>
      </c>
      <c r="Q77" s="40">
        <v>37.513388207000361</v>
      </c>
      <c r="R77" s="40">
        <v>46.8</v>
      </c>
      <c r="S77" s="40">
        <v>51.516378547200048</v>
      </c>
      <c r="T77" s="40">
        <v>50.752781316200405</v>
      </c>
      <c r="U77" s="40">
        <v>56.716312183900079</v>
      </c>
      <c r="V77" s="40">
        <v>68.052787702200135</v>
      </c>
      <c r="W77" s="40">
        <v>60.338302837800157</v>
      </c>
    </row>
    <row r="78" spans="2:23" x14ac:dyDescent="0.2">
      <c r="B78" s="75" t="s">
        <v>18</v>
      </c>
      <c r="D78" s="42">
        <v>4.8193952473476208E-2</v>
      </c>
      <c r="E78" s="42">
        <v>3.7003670210821765E-2</v>
      </c>
      <c r="F78" s="42">
        <v>2.903782875465476E-2</v>
      </c>
      <c r="G78" s="42">
        <v>3.0276993902029939E-2</v>
      </c>
      <c r="H78" s="42">
        <v>3.0606303122290381E-2</v>
      </c>
      <c r="I78" s="42">
        <v>3.5135240287678379E-2</v>
      </c>
      <c r="J78" s="42">
        <v>3.5827742255062862E-2</v>
      </c>
      <c r="K78" s="42">
        <v>3.9808197671998176E-2</v>
      </c>
      <c r="L78" s="42">
        <v>4.0029404741365279E-2</v>
      </c>
      <c r="M78" s="42">
        <v>4.1834635339852377E-2</v>
      </c>
      <c r="N78" s="42">
        <v>3.9241538371659258E-2</v>
      </c>
      <c r="O78" s="42">
        <v>4.3617491064848496E-2</v>
      </c>
      <c r="P78" s="42">
        <v>4.275645088026217E-2</v>
      </c>
      <c r="Q78" s="42">
        <v>4.4300861947817703E-2</v>
      </c>
      <c r="R78" s="42">
        <v>5.3342750028610483E-2</v>
      </c>
      <c r="S78" s="42">
        <v>5.4641044130065847E-2</v>
      </c>
      <c r="T78" s="42">
        <v>5.3749771668570361E-2</v>
      </c>
      <c r="U78" s="42">
        <v>6.1970370040003948E-2</v>
      </c>
      <c r="V78" s="42">
        <v>7.3715965332279726E-2</v>
      </c>
      <c r="W78" s="34">
        <v>6.548042608532674E-2</v>
      </c>
    </row>
    <row r="79" spans="2:23" x14ac:dyDescent="0.2">
      <c r="B79" s="75"/>
      <c r="D79" s="32"/>
      <c r="E79" s="32"/>
      <c r="F79" s="32"/>
      <c r="G79" s="33"/>
      <c r="H79" s="33"/>
      <c r="I79" s="33"/>
      <c r="J79" s="33"/>
      <c r="K79" s="33"/>
      <c r="L79" s="33"/>
      <c r="M79" s="33"/>
      <c r="N79" s="33"/>
      <c r="O79" s="33"/>
      <c r="P79" s="33"/>
      <c r="Q79" s="33"/>
      <c r="R79" s="33"/>
      <c r="S79" s="33"/>
      <c r="T79" s="32"/>
      <c r="U79" s="32"/>
      <c r="V79" s="32"/>
      <c r="W79" s="40"/>
    </row>
    <row r="80" spans="2:23" x14ac:dyDescent="0.2">
      <c r="B80" s="76" t="s">
        <v>76</v>
      </c>
      <c r="D80" s="66"/>
      <c r="E80" s="66"/>
      <c r="F80" s="66"/>
      <c r="G80" s="93"/>
      <c r="H80" s="93"/>
      <c r="I80" s="93"/>
      <c r="J80" s="93"/>
      <c r="K80" s="93"/>
      <c r="L80" s="93"/>
      <c r="M80" s="93"/>
      <c r="N80" s="93"/>
      <c r="O80" s="93"/>
      <c r="P80" s="93"/>
      <c r="Q80" s="93"/>
      <c r="R80" s="93"/>
      <c r="S80" s="93"/>
      <c r="T80" s="66"/>
      <c r="U80" s="66"/>
      <c r="V80" s="66"/>
      <c r="W80" s="40"/>
    </row>
    <row r="81" spans="2:23" x14ac:dyDescent="0.2">
      <c r="B81" s="75" t="s">
        <v>51</v>
      </c>
      <c r="D81" s="40">
        <v>-445.70694434180029</v>
      </c>
      <c r="E81" s="40">
        <v>-535.11515425470009</v>
      </c>
      <c r="F81" s="40">
        <v>-552.07357776829997</v>
      </c>
      <c r="G81" s="40">
        <v>-551.51118518450016</v>
      </c>
      <c r="H81" s="40">
        <v>-593.81350396870062</v>
      </c>
      <c r="I81" s="40">
        <v>-612.18449058860006</v>
      </c>
      <c r="J81" s="40">
        <v>-649.18006757749981</v>
      </c>
      <c r="K81" s="40">
        <v>-628.41456661740085</v>
      </c>
      <c r="L81" s="40">
        <v>-633.49477453440034</v>
      </c>
      <c r="M81" s="40">
        <v>-699.25362388859946</v>
      </c>
      <c r="N81" s="40">
        <v>-784.39663746479982</v>
      </c>
      <c r="O81" s="40">
        <v>-781.65660694539974</v>
      </c>
      <c r="P81" s="40">
        <v>-760.81409803659972</v>
      </c>
      <c r="Q81" s="40">
        <v>-844.45846723650027</v>
      </c>
      <c r="R81" s="40">
        <v>-869.3035729679998</v>
      </c>
      <c r="S81" s="40">
        <v>-941.33979063720005</v>
      </c>
      <c r="T81" s="40">
        <v>-939.54791963269997</v>
      </c>
      <c r="U81" s="40">
        <v>-901.03607160960041</v>
      </c>
      <c r="V81" s="40">
        <v>-896.80160702979992</v>
      </c>
      <c r="W81" s="40">
        <v>-921.72614757350038</v>
      </c>
    </row>
    <row r="82" spans="2:23" x14ac:dyDescent="0.2">
      <c r="B82" s="75" t="s">
        <v>44</v>
      </c>
      <c r="D82" s="40">
        <v>0.3720546133999999</v>
      </c>
      <c r="E82" s="40">
        <v>1.3666688771000002</v>
      </c>
      <c r="F82" s="40">
        <v>0.56867746509999995</v>
      </c>
      <c r="G82" s="40">
        <v>1.0407641358000002</v>
      </c>
      <c r="H82" s="40">
        <v>0.69977203469999971</v>
      </c>
      <c r="I82" s="40">
        <v>7.5476481808000004</v>
      </c>
      <c r="J82" s="40">
        <v>6.3023860732000001</v>
      </c>
      <c r="K82" s="40">
        <v>1.4303778398999991</v>
      </c>
      <c r="L82" s="40">
        <v>1.2583421138000002</v>
      </c>
      <c r="M82" s="40">
        <v>1.0783944353000008</v>
      </c>
      <c r="N82" s="40">
        <v>5.3354245918000007</v>
      </c>
      <c r="O82" s="40">
        <v>3.4481821315000003</v>
      </c>
      <c r="P82" s="40">
        <v>-6.3807812982000014</v>
      </c>
      <c r="Q82" s="40">
        <v>1.1390595181000005</v>
      </c>
      <c r="R82" s="40">
        <v>0.5547554789000001</v>
      </c>
      <c r="S82" s="40">
        <v>0.88967117910000015</v>
      </c>
      <c r="T82" s="40">
        <v>0.25738571879999989</v>
      </c>
      <c r="U82" s="40">
        <v>1.4951410681999999</v>
      </c>
      <c r="V82" s="40">
        <v>1.3046514623000001</v>
      </c>
      <c r="W82" s="40">
        <v>0.55552533830000006</v>
      </c>
    </row>
    <row r="83" spans="2:23" x14ac:dyDescent="0.2">
      <c r="B83" s="75" t="s">
        <v>43</v>
      </c>
      <c r="D83" s="40">
        <v>1.5220139999999995</v>
      </c>
      <c r="E83" s="40">
        <v>1.8446680000000004</v>
      </c>
      <c r="F83" s="40">
        <v>2.3621189999999999</v>
      </c>
      <c r="G83" s="40">
        <v>1.7916069999999999</v>
      </c>
      <c r="H83" s="40">
        <v>2.4661140000000001</v>
      </c>
      <c r="I83" s="40">
        <v>3.7190629999999998</v>
      </c>
      <c r="J83" s="40">
        <v>3.50245886</v>
      </c>
      <c r="K83" s="40">
        <v>4.3699384999999999</v>
      </c>
      <c r="L83" s="40">
        <v>5.1342485099999999</v>
      </c>
      <c r="M83" s="40">
        <v>3.6759120200000019</v>
      </c>
      <c r="N83" s="40">
        <v>5.2039493499999994</v>
      </c>
      <c r="O83" s="40">
        <v>5.5613620100000007</v>
      </c>
      <c r="P83" s="40">
        <v>6.0183162100000001</v>
      </c>
      <c r="Q83" s="40">
        <v>7.5875490599999971</v>
      </c>
      <c r="R83" s="40">
        <v>7.0884558000000002</v>
      </c>
      <c r="S83" s="40">
        <v>7.2500022299999998</v>
      </c>
      <c r="T83" s="40">
        <v>7.4056645400000018</v>
      </c>
      <c r="U83" s="40">
        <v>10.638391919999997</v>
      </c>
      <c r="V83" s="40">
        <v>10.111626579999999</v>
      </c>
      <c r="W83" s="40">
        <v>10.08473847</v>
      </c>
    </row>
    <row r="84" spans="2:23" x14ac:dyDescent="0.2">
      <c r="B84" s="75" t="s">
        <v>77</v>
      </c>
      <c r="D84" s="40">
        <v>395.72093327670029</v>
      </c>
      <c r="E84" s="40">
        <v>439.61326680469978</v>
      </c>
      <c r="F84" s="40">
        <v>486.5856763572001</v>
      </c>
      <c r="G84" s="40">
        <v>486.52692429450019</v>
      </c>
      <c r="H84" s="40">
        <v>517.92588639779967</v>
      </c>
      <c r="I84" s="40">
        <v>527.00658417299985</v>
      </c>
      <c r="J84" s="40">
        <v>565.32535204409999</v>
      </c>
      <c r="K84" s="40">
        <v>549.09429545150044</v>
      </c>
      <c r="L84" s="40">
        <v>552.50472237850022</v>
      </c>
      <c r="M84" s="40">
        <v>603.38387156359977</v>
      </c>
      <c r="N84" s="40">
        <v>687.81482243629978</v>
      </c>
      <c r="O84" s="40">
        <v>669.93687429349995</v>
      </c>
      <c r="P84" s="40">
        <v>671.7175721174998</v>
      </c>
      <c r="Q84" s="40">
        <v>733.61498498250035</v>
      </c>
      <c r="R84" s="40">
        <v>751.4125447496001</v>
      </c>
      <c r="S84" s="40">
        <v>807.61090968560018</v>
      </c>
      <c r="T84" s="40">
        <v>809.43806474060011</v>
      </c>
      <c r="U84" s="40">
        <v>758.65659027370009</v>
      </c>
      <c r="V84" s="40">
        <v>752.50821975280007</v>
      </c>
      <c r="W84" s="40">
        <v>744.13178431590018</v>
      </c>
    </row>
    <row r="85" spans="2:23" x14ac:dyDescent="0.2">
      <c r="B85" s="75" t="s">
        <v>49</v>
      </c>
      <c r="D85" s="40">
        <v>10.002015679099999</v>
      </c>
      <c r="E85" s="40">
        <v>15.602489035999998</v>
      </c>
      <c r="F85" s="40">
        <v>10.291058105299999</v>
      </c>
      <c r="G85" s="40">
        <v>11.727724488600002</v>
      </c>
      <c r="H85" s="40">
        <v>17.5417304118</v>
      </c>
      <c r="I85" s="40">
        <v>18.829303373399998</v>
      </c>
      <c r="J85" s="40">
        <v>18.6626943871</v>
      </c>
      <c r="K85" s="40">
        <v>20.309124297499999</v>
      </c>
      <c r="L85" s="40">
        <v>21.598656701500001</v>
      </c>
      <c r="M85" s="40">
        <v>23.321014586099999</v>
      </c>
      <c r="N85" s="40">
        <v>22.334428439900002</v>
      </c>
      <c r="O85" s="40">
        <v>23.054919264399999</v>
      </c>
      <c r="P85" s="40">
        <v>24.542784791400003</v>
      </c>
      <c r="Q85" s="40">
        <v>26.441422360700003</v>
      </c>
      <c r="R85" s="40">
        <v>30.942765420299995</v>
      </c>
      <c r="S85" s="40">
        <v>27.081828187799999</v>
      </c>
      <c r="T85" s="40">
        <v>27.707756464399999</v>
      </c>
      <c r="U85" s="40">
        <v>30.3203469619</v>
      </c>
      <c r="V85" s="40">
        <v>30.262419329600004</v>
      </c>
      <c r="W85" s="97">
        <v>31.981667568199995</v>
      </c>
    </row>
    <row r="86" spans="2:23" x14ac:dyDescent="0.2">
      <c r="B86" s="75" t="s">
        <v>69</v>
      </c>
      <c r="D86" s="40"/>
      <c r="E86" s="40"/>
      <c r="F86" s="40"/>
      <c r="G86" s="40"/>
      <c r="H86" s="40"/>
      <c r="I86" s="40"/>
      <c r="J86" s="40"/>
      <c r="K86" s="40"/>
      <c r="L86" s="40"/>
      <c r="M86" s="40"/>
      <c r="N86" s="40"/>
      <c r="O86" s="40"/>
      <c r="P86" s="40"/>
      <c r="Q86" s="40"/>
      <c r="R86" s="40"/>
      <c r="S86" s="40"/>
      <c r="T86" s="40"/>
      <c r="U86" s="40"/>
      <c r="V86" s="40"/>
    </row>
    <row r="87" spans="2:23" x14ac:dyDescent="0.2">
      <c r="B87" s="75" t="s">
        <v>70</v>
      </c>
      <c r="D87" s="40">
        <v>1.3</v>
      </c>
      <c r="E87" s="40">
        <v>21.9</v>
      </c>
      <c r="F87" s="40">
        <v>0.1</v>
      </c>
      <c r="G87" s="40">
        <v>12.1</v>
      </c>
      <c r="H87" s="40">
        <v>6.1842570000000006</v>
      </c>
      <c r="I87" s="40">
        <v>10.87737767</v>
      </c>
      <c r="J87" s="40">
        <v>0</v>
      </c>
      <c r="K87" s="40">
        <v>0</v>
      </c>
      <c r="L87" s="40">
        <v>0</v>
      </c>
      <c r="M87" s="40">
        <v>0</v>
      </c>
      <c r="N87" s="40">
        <v>0.65847500000000003</v>
      </c>
      <c r="O87" s="40">
        <v>0</v>
      </c>
      <c r="P87" s="40">
        <v>0</v>
      </c>
      <c r="Q87" s="40">
        <v>0</v>
      </c>
      <c r="R87" s="40">
        <v>0</v>
      </c>
      <c r="S87" s="40">
        <v>0</v>
      </c>
      <c r="T87" s="40">
        <v>0</v>
      </c>
      <c r="U87" s="40">
        <v>0</v>
      </c>
      <c r="V87" s="40">
        <v>0</v>
      </c>
      <c r="W87" s="2">
        <v>0</v>
      </c>
    </row>
    <row r="88" spans="2:23" x14ac:dyDescent="0.2">
      <c r="B88" s="75" t="s">
        <v>71</v>
      </c>
      <c r="D88" s="40">
        <v>9.9999999999999645E-2</v>
      </c>
      <c r="E88" s="40">
        <v>0</v>
      </c>
      <c r="F88" s="40">
        <v>1.5</v>
      </c>
      <c r="G88" s="40">
        <v>-0.6</v>
      </c>
      <c r="H88" s="40">
        <v>2.8140152196999999</v>
      </c>
      <c r="I88" s="40">
        <v>0.1</v>
      </c>
      <c r="J88" s="40">
        <v>3.5865631549999999</v>
      </c>
      <c r="K88" s="40">
        <v>-0.27913462060000027</v>
      </c>
      <c r="L88" s="40">
        <v>2.776205430000056E-2</v>
      </c>
      <c r="M88" s="40">
        <v>1.6804436799999767E-2</v>
      </c>
      <c r="N88" s="40">
        <v>0.227686</v>
      </c>
      <c r="O88" s="40">
        <v>14.3426558704</v>
      </c>
      <c r="P88" s="40">
        <v>0.65238783839999925</v>
      </c>
      <c r="Q88" s="40">
        <v>1.695495829999949E-2</v>
      </c>
      <c r="R88" s="40">
        <v>4.7869307399999999</v>
      </c>
      <c r="S88" s="40">
        <v>14.819987389</v>
      </c>
      <c r="T88" s="40">
        <v>10.688091132100002</v>
      </c>
      <c r="U88" s="40">
        <v>8.1890689599998012E-2</v>
      </c>
      <c r="V88" s="40">
        <v>0</v>
      </c>
      <c r="W88" s="97">
        <v>17.971685000000001</v>
      </c>
    </row>
    <row r="89" spans="2:23" x14ac:dyDescent="0.2">
      <c r="B89" s="75" t="s">
        <v>72</v>
      </c>
      <c r="D89" s="40">
        <v>0.49999999999999989</v>
      </c>
      <c r="E89" s="40">
        <v>0.40000000000000008</v>
      </c>
      <c r="F89" s="40">
        <v>0.8</v>
      </c>
      <c r="G89" s="40">
        <v>4.4400000000000002E-2</v>
      </c>
      <c r="H89" s="40">
        <v>0</v>
      </c>
      <c r="I89" s="40">
        <v>0</v>
      </c>
      <c r="J89" s="40">
        <v>0</v>
      </c>
      <c r="K89" s="40">
        <v>0</v>
      </c>
      <c r="L89" s="40">
        <v>0</v>
      </c>
      <c r="M89" s="40">
        <v>0</v>
      </c>
      <c r="N89" s="40">
        <v>0</v>
      </c>
      <c r="O89" s="40">
        <v>0</v>
      </c>
      <c r="P89" s="40">
        <v>0</v>
      </c>
      <c r="Q89" s="40">
        <v>0</v>
      </c>
      <c r="R89" s="40">
        <v>0</v>
      </c>
      <c r="S89" s="40">
        <v>0</v>
      </c>
      <c r="T89" s="40">
        <v>0</v>
      </c>
      <c r="U89" s="40">
        <v>0</v>
      </c>
      <c r="V89" s="40">
        <v>0</v>
      </c>
      <c r="W89" s="2">
        <v>0</v>
      </c>
    </row>
    <row r="90" spans="2:23" x14ac:dyDescent="0.2">
      <c r="B90" s="75" t="s">
        <v>76</v>
      </c>
      <c r="D90" s="40">
        <v>-36.189926772600003</v>
      </c>
      <c r="E90" s="40">
        <v>-54.388061536899997</v>
      </c>
      <c r="F90" s="40">
        <v>-49.86604684069998</v>
      </c>
      <c r="G90" s="40">
        <v>-38.799999999999997</v>
      </c>
      <c r="H90" s="40">
        <v>-46.1</v>
      </c>
      <c r="I90" s="40">
        <v>-44.1</v>
      </c>
      <c r="J90" s="40">
        <v>-51.800613058100005</v>
      </c>
      <c r="K90" s="40">
        <v>-53.489965149099973</v>
      </c>
      <c r="L90" s="40">
        <v>-52.971042776300017</v>
      </c>
      <c r="M90" s="40">
        <v>-67.777626846799976</v>
      </c>
      <c r="N90" s="40">
        <v>-62.821851646799999</v>
      </c>
      <c r="O90" s="40">
        <v>-65.312613375599966</v>
      </c>
      <c r="P90" s="40">
        <v>-64.263818377500002</v>
      </c>
      <c r="Q90" s="40">
        <v>-75.658496356900002</v>
      </c>
      <c r="R90" s="40">
        <v>-74.518120779199975</v>
      </c>
      <c r="S90" s="40">
        <v>-83.687391965700044</v>
      </c>
      <c r="T90" s="40">
        <v>-84.050957036800028</v>
      </c>
      <c r="U90" s="40">
        <v>-99.843710696200006</v>
      </c>
      <c r="V90" s="40">
        <v>-102.61468990509998</v>
      </c>
      <c r="W90" s="97">
        <v>-117.00074688109994</v>
      </c>
    </row>
    <row r="91" spans="2:23" x14ac:dyDescent="0.2">
      <c r="B91" s="75"/>
      <c r="G91" s="60"/>
    </row>
    <row r="92" spans="2:23" x14ac:dyDescent="0.2">
      <c r="B92" s="75"/>
    </row>
    <row r="93" spans="2:23" x14ac:dyDescent="0.2">
      <c r="B93" s="75"/>
    </row>
    <row r="94" spans="2:23" x14ac:dyDescent="0.2">
      <c r="B94" s="75"/>
    </row>
    <row r="95" spans="2:23" x14ac:dyDescent="0.2">
      <c r="B95" s="8"/>
    </row>
    <row r="96" spans="2:23" x14ac:dyDescent="0.2">
      <c r="B96" s="8"/>
    </row>
    <row r="97" spans="2:2" x14ac:dyDescent="0.2">
      <c r="B97" s="8"/>
    </row>
  </sheetData>
  <mergeCells count="6">
    <mergeCell ref="V9:W9"/>
    <mergeCell ref="D9:E9"/>
    <mergeCell ref="F9:I9"/>
    <mergeCell ref="J9:M9"/>
    <mergeCell ref="N9:Q9"/>
    <mergeCell ref="R9:U9"/>
  </mergeCells>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0447F-5191-456B-8479-0BDC4AC5CAC9}">
  <sheetPr>
    <tabColor theme="3" tint="9.9978637043366805E-2"/>
  </sheetPr>
  <dimension ref="A1:W126"/>
  <sheetViews>
    <sheetView showGridLines="0" zoomScale="80" zoomScaleNormal="80" workbookViewId="0">
      <pane xSplit="3" ySplit="10" topLeftCell="S90" activePane="bottomRight" state="frozen"/>
      <selection pane="topRight" activeCell="J64" sqref="J64"/>
      <selection pane="bottomLeft" activeCell="J64" sqref="J64"/>
      <selection pane="bottomRight" activeCell="Z94" sqref="Z94"/>
    </sheetView>
  </sheetViews>
  <sheetFormatPr baseColWidth="10" defaultColWidth="9.5" defaultRowHeight="14" x14ac:dyDescent="0.2"/>
  <cols>
    <col min="1" max="1" width="2.5" style="8" customWidth="1"/>
    <col min="2" max="2" width="47.5" style="14" customWidth="1"/>
    <col min="3" max="3" width="2.5" style="8" customWidth="1"/>
    <col min="4" max="4" width="11.5" style="30" bestFit="1" customWidth="1"/>
    <col min="5" max="5" width="12.5" style="30" customWidth="1"/>
    <col min="6" max="6" width="11.5" style="30" bestFit="1" customWidth="1"/>
    <col min="7" max="7" width="11.5" style="30" customWidth="1"/>
    <col min="8" max="17" width="11.5" style="2" bestFit="1" customWidth="1"/>
    <col min="18" max="22" width="11.5" style="2" customWidth="1"/>
    <col min="23" max="16384" width="9.5" style="2"/>
  </cols>
  <sheetData>
    <row r="1" spans="1:23" ht="15" x14ac:dyDescent="0.2">
      <c r="A1" s="1"/>
      <c r="B1" s="1"/>
      <c r="C1" s="1"/>
      <c r="D1" s="15"/>
      <c r="E1" s="15"/>
      <c r="F1" s="15"/>
      <c r="G1" s="15"/>
      <c r="H1" s="1"/>
    </row>
    <row r="2" spans="1:23" ht="40.75" customHeight="1" x14ac:dyDescent="0.2">
      <c r="A2" s="3"/>
      <c r="B2" s="3"/>
      <c r="C2" s="3"/>
      <c r="D2" s="16"/>
      <c r="E2" s="16"/>
      <c r="F2" s="16"/>
      <c r="G2" s="16"/>
      <c r="H2" s="16"/>
      <c r="I2" s="16"/>
      <c r="J2" s="16"/>
      <c r="K2" s="16"/>
      <c r="L2" s="16"/>
      <c r="M2" s="16"/>
      <c r="N2" s="16"/>
      <c r="O2" s="16"/>
      <c r="P2" s="16"/>
      <c r="Q2" s="16"/>
      <c r="R2" s="16"/>
      <c r="S2" s="16"/>
      <c r="T2" s="16"/>
      <c r="U2" s="16"/>
      <c r="V2" s="16"/>
      <c r="W2" s="16"/>
    </row>
    <row r="3" spans="1:23" s="4" customFormat="1" ht="26.75" customHeight="1" x14ac:dyDescent="0.2">
      <c r="A3" s="3"/>
      <c r="B3" s="3"/>
      <c r="C3" s="3"/>
      <c r="D3" s="16"/>
      <c r="E3" s="16"/>
      <c r="F3" s="16"/>
      <c r="G3" s="16"/>
      <c r="H3" s="16"/>
      <c r="I3" s="16"/>
      <c r="J3" s="16"/>
      <c r="K3" s="16"/>
      <c r="L3" s="16"/>
      <c r="M3" s="16"/>
      <c r="N3" s="16"/>
      <c r="O3" s="16"/>
      <c r="P3" s="16"/>
      <c r="Q3" s="16"/>
      <c r="R3" s="16"/>
      <c r="S3" s="16"/>
      <c r="T3" s="16"/>
      <c r="U3" s="16"/>
      <c r="V3" s="16"/>
      <c r="W3" s="16"/>
    </row>
    <row r="4" spans="1:23" ht="15" x14ac:dyDescent="0.2">
      <c r="A4" s="3"/>
      <c r="B4" s="3"/>
      <c r="C4" s="3"/>
      <c r="D4" s="16"/>
      <c r="E4" s="16"/>
      <c r="F4" s="16"/>
      <c r="G4" s="16"/>
      <c r="H4" s="16"/>
      <c r="I4" s="16"/>
      <c r="J4" s="16"/>
      <c r="K4" s="16"/>
      <c r="L4" s="16"/>
      <c r="M4" s="16"/>
      <c r="N4" s="16"/>
      <c r="O4" s="16"/>
      <c r="P4" s="16"/>
      <c r="Q4" s="16"/>
      <c r="R4" s="16"/>
      <c r="S4" s="16"/>
      <c r="T4" s="16"/>
      <c r="U4" s="16"/>
      <c r="V4" s="16"/>
      <c r="W4" s="16"/>
    </row>
    <row r="5" spans="1:23" ht="15" x14ac:dyDescent="0.2">
      <c r="A5" s="3"/>
      <c r="B5" s="3"/>
      <c r="C5" s="3"/>
      <c r="D5" s="16"/>
      <c r="E5" s="16"/>
      <c r="F5" s="16"/>
      <c r="G5" s="16"/>
      <c r="H5" s="16"/>
      <c r="I5" s="16"/>
      <c r="J5" s="16"/>
      <c r="K5" s="16"/>
      <c r="L5" s="16"/>
      <c r="M5" s="16"/>
      <c r="N5" s="16"/>
      <c r="O5" s="16"/>
      <c r="P5" s="16"/>
      <c r="Q5" s="16"/>
      <c r="R5" s="16"/>
      <c r="S5" s="16"/>
      <c r="T5" s="16"/>
      <c r="U5" s="16"/>
      <c r="V5" s="16"/>
      <c r="W5" s="16"/>
    </row>
    <row r="6" spans="1:23" ht="15" x14ac:dyDescent="0.2">
      <c r="A6" s="1"/>
      <c r="B6" s="1"/>
      <c r="C6" s="1"/>
      <c r="D6" s="15"/>
      <c r="E6" s="15"/>
      <c r="F6" s="15"/>
      <c r="G6" s="15"/>
      <c r="H6" s="15"/>
      <c r="I6" s="15"/>
      <c r="J6" s="15"/>
      <c r="K6" s="15"/>
      <c r="L6" s="15"/>
      <c r="M6" s="15"/>
      <c r="N6" s="15"/>
      <c r="O6" s="15"/>
      <c r="P6" s="15"/>
      <c r="Q6" s="15"/>
      <c r="R6" s="15"/>
      <c r="S6" s="15"/>
      <c r="T6" s="15"/>
      <c r="U6" s="15"/>
      <c r="V6" s="15"/>
    </row>
    <row r="7" spans="1:23" ht="19" x14ac:dyDescent="0.25">
      <c r="A7" s="1"/>
      <c r="B7" s="17" t="s">
        <v>79</v>
      </c>
      <c r="C7" s="1"/>
      <c r="D7" s="18"/>
      <c r="E7" s="18"/>
      <c r="F7" s="18"/>
      <c r="G7" s="18"/>
      <c r="H7" s="5"/>
    </row>
    <row r="8" spans="1:23" ht="15" x14ac:dyDescent="0.2">
      <c r="A8" s="1"/>
      <c r="B8" s="19" t="s">
        <v>12</v>
      </c>
      <c r="C8" s="1"/>
      <c r="D8" s="18"/>
      <c r="E8" s="18"/>
      <c r="F8" s="18"/>
      <c r="G8" s="18"/>
    </row>
    <row r="9" spans="1:23" ht="15" x14ac:dyDescent="0.2">
      <c r="A9" s="1"/>
      <c r="B9" s="22"/>
      <c r="C9" s="37"/>
      <c r="D9" s="101">
        <v>2020</v>
      </c>
      <c r="E9" s="101"/>
      <c r="F9" s="101">
        <v>2021</v>
      </c>
      <c r="G9" s="101"/>
      <c r="H9" s="101"/>
      <c r="I9" s="101"/>
      <c r="J9" s="101">
        <v>2022</v>
      </c>
      <c r="K9" s="101"/>
      <c r="L9" s="101"/>
      <c r="M9" s="101"/>
      <c r="N9" s="101">
        <v>2023</v>
      </c>
      <c r="O9" s="101"/>
      <c r="P9" s="101"/>
      <c r="Q9" s="101"/>
      <c r="R9" s="101">
        <v>2024</v>
      </c>
      <c r="S9" s="101"/>
      <c r="T9" s="101"/>
      <c r="U9" s="101"/>
      <c r="V9" s="101">
        <v>2025</v>
      </c>
      <c r="W9" s="101"/>
    </row>
    <row r="10" spans="1:23" ht="15" x14ac:dyDescent="0.2">
      <c r="A10" s="1"/>
      <c r="B10" s="22"/>
      <c r="C10" s="37"/>
      <c r="D10" s="77" t="s">
        <v>80</v>
      </c>
      <c r="E10" s="78" t="s">
        <v>81</v>
      </c>
      <c r="F10" s="78" t="s">
        <v>82</v>
      </c>
      <c r="G10" s="78" t="s">
        <v>83</v>
      </c>
      <c r="H10" s="77" t="s">
        <v>80</v>
      </c>
      <c r="I10" s="78" t="s">
        <v>81</v>
      </c>
      <c r="J10" s="78" t="s">
        <v>82</v>
      </c>
      <c r="K10" s="78" t="s">
        <v>83</v>
      </c>
      <c r="L10" s="77" t="s">
        <v>80</v>
      </c>
      <c r="M10" s="78" t="s">
        <v>81</v>
      </c>
      <c r="N10" s="78" t="s">
        <v>82</v>
      </c>
      <c r="O10" s="78" t="s">
        <v>83</v>
      </c>
      <c r="P10" s="77" t="s">
        <v>80</v>
      </c>
      <c r="Q10" s="78" t="s">
        <v>81</v>
      </c>
      <c r="R10" s="78" t="s">
        <v>82</v>
      </c>
      <c r="S10" s="78" t="s">
        <v>83</v>
      </c>
      <c r="T10" s="77" t="s">
        <v>80</v>
      </c>
      <c r="U10" s="77" t="s">
        <v>81</v>
      </c>
      <c r="V10" s="78" t="s">
        <v>82</v>
      </c>
      <c r="W10" s="78" t="s">
        <v>83</v>
      </c>
    </row>
    <row r="11" spans="1:23" ht="15" x14ac:dyDescent="0.2">
      <c r="A11" s="1"/>
      <c r="B11" s="71" t="s">
        <v>84</v>
      </c>
      <c r="C11" s="1" t="s">
        <v>14</v>
      </c>
      <c r="D11" s="79"/>
      <c r="E11" s="79"/>
      <c r="F11" s="79"/>
      <c r="G11" s="79"/>
      <c r="H11" s="79"/>
      <c r="I11" s="79"/>
      <c r="J11" s="79"/>
      <c r="K11" s="79"/>
      <c r="L11" s="79"/>
      <c r="M11" s="79"/>
      <c r="N11" s="79"/>
      <c r="O11" s="79"/>
      <c r="P11" s="79"/>
      <c r="Q11" s="79"/>
      <c r="R11" s="79"/>
      <c r="S11" s="79"/>
      <c r="T11" s="79"/>
      <c r="U11" s="79"/>
      <c r="V11" s="79"/>
    </row>
    <row r="12" spans="1:23" ht="15" x14ac:dyDescent="0.2">
      <c r="A12" s="1"/>
      <c r="B12" s="26" t="s">
        <v>85</v>
      </c>
      <c r="C12" s="1" t="s">
        <v>14</v>
      </c>
      <c r="D12" s="79"/>
      <c r="E12" s="79"/>
      <c r="F12" s="79"/>
      <c r="G12" s="79"/>
      <c r="H12" s="79"/>
      <c r="I12" s="79"/>
      <c r="J12" s="79"/>
      <c r="K12" s="79"/>
      <c r="L12" s="79"/>
      <c r="M12" s="79"/>
      <c r="N12" s="79"/>
      <c r="O12" s="79"/>
      <c r="P12" s="79"/>
      <c r="Q12" s="79"/>
      <c r="R12" s="79"/>
      <c r="S12" s="79"/>
      <c r="T12" s="79"/>
      <c r="U12" s="79"/>
      <c r="V12" s="79"/>
    </row>
    <row r="13" spans="1:23" ht="15" x14ac:dyDescent="0.2">
      <c r="A13" s="1"/>
      <c r="B13" s="26" t="s">
        <v>86</v>
      </c>
      <c r="C13" s="1" t="s">
        <v>14</v>
      </c>
      <c r="D13" s="79"/>
      <c r="E13" s="79"/>
      <c r="F13" s="79"/>
      <c r="G13" s="79"/>
      <c r="H13" s="79"/>
      <c r="I13" s="79"/>
      <c r="J13" s="79"/>
      <c r="K13" s="79"/>
      <c r="L13" s="79"/>
      <c r="M13" s="79"/>
      <c r="N13" s="79"/>
      <c r="O13" s="79"/>
      <c r="P13" s="79"/>
      <c r="Q13" s="79"/>
      <c r="R13" s="79"/>
      <c r="S13" s="79"/>
      <c r="T13" s="79"/>
      <c r="U13" s="79"/>
      <c r="V13" s="79"/>
    </row>
    <row r="14" spans="1:23" s="24" customFormat="1" ht="15" x14ac:dyDescent="0.2">
      <c r="A14" s="1"/>
      <c r="B14" s="26" t="s">
        <v>87</v>
      </c>
      <c r="C14" s="1"/>
      <c r="D14" s="80">
        <v>150.78460591090001</v>
      </c>
      <c r="E14" s="80">
        <v>149.48523894090002</v>
      </c>
      <c r="F14" s="80">
        <v>156.2097495644</v>
      </c>
      <c r="G14" s="80">
        <v>153.3758288169</v>
      </c>
      <c r="H14" s="80">
        <v>154.40780868799999</v>
      </c>
      <c r="I14" s="80">
        <v>156.8689307377</v>
      </c>
      <c r="J14" s="80">
        <v>161.4590182826</v>
      </c>
      <c r="K14" s="80">
        <v>159.45089678780002</v>
      </c>
      <c r="L14" s="80">
        <v>161.93018280269999</v>
      </c>
      <c r="M14" s="80">
        <v>161.98503104599999</v>
      </c>
      <c r="N14" s="80">
        <v>156.63916083379999</v>
      </c>
      <c r="O14" s="80">
        <v>158.554588752</v>
      </c>
      <c r="P14" s="80">
        <v>159.46406905430001</v>
      </c>
      <c r="Q14" s="80">
        <v>155.0621065027</v>
      </c>
      <c r="R14" s="80">
        <v>155.90909167849998</v>
      </c>
      <c r="S14" s="80">
        <v>156.75961324409997</v>
      </c>
      <c r="T14" s="80">
        <v>153.30555418789999</v>
      </c>
      <c r="U14" s="80">
        <v>158.0381873069</v>
      </c>
      <c r="V14" s="80">
        <v>156.39495126989996</v>
      </c>
      <c r="W14" s="80">
        <v>154.79618792519997</v>
      </c>
    </row>
    <row r="15" spans="1:23" ht="13" customHeight="1" x14ac:dyDescent="0.2">
      <c r="A15" s="1"/>
      <c r="B15" s="26" t="s">
        <v>88</v>
      </c>
      <c r="C15" s="1" t="s">
        <v>14</v>
      </c>
      <c r="D15" s="80">
        <v>56.967265263699993</v>
      </c>
      <c r="E15" s="80">
        <v>53.095262998099997</v>
      </c>
      <c r="F15" s="80">
        <v>52.808921851299999</v>
      </c>
      <c r="G15" s="80">
        <v>124.01520866769999</v>
      </c>
      <c r="H15" s="80">
        <v>123.713743623</v>
      </c>
      <c r="I15" s="80">
        <v>120.4675718248</v>
      </c>
      <c r="J15" s="80">
        <v>117.38241524770004</v>
      </c>
      <c r="K15" s="80">
        <v>114.9302760507</v>
      </c>
      <c r="L15" s="80">
        <v>112.5167091436</v>
      </c>
      <c r="M15" s="80">
        <v>107.69722448040002</v>
      </c>
      <c r="N15" s="80">
        <v>103.41479559370001</v>
      </c>
      <c r="O15" s="80">
        <v>100.2277650331</v>
      </c>
      <c r="P15" s="80">
        <v>96.363293048599999</v>
      </c>
      <c r="Q15" s="80">
        <v>91.369271260199994</v>
      </c>
      <c r="R15" s="80">
        <v>88.152847559999998</v>
      </c>
      <c r="S15" s="80">
        <v>84.250620377999994</v>
      </c>
      <c r="T15" s="80">
        <v>79.720140659599991</v>
      </c>
      <c r="U15" s="80">
        <v>76.74214055969999</v>
      </c>
      <c r="V15" s="80">
        <v>71.931417656399987</v>
      </c>
      <c r="W15" s="80">
        <v>67.600992283499977</v>
      </c>
    </row>
    <row r="16" spans="1:23" ht="13" customHeight="1" x14ac:dyDescent="0.2">
      <c r="A16"/>
      <c r="B16" s="26" t="s">
        <v>89</v>
      </c>
      <c r="C16" t="s">
        <v>14</v>
      </c>
      <c r="D16" s="80">
        <v>38.887742561499998</v>
      </c>
      <c r="E16" s="80">
        <v>35.669561870399995</v>
      </c>
      <c r="F16" s="80">
        <v>35.023242574700006</v>
      </c>
      <c r="G16" s="80">
        <v>160.78939670239998</v>
      </c>
      <c r="H16" s="80">
        <v>161.42520429309999</v>
      </c>
      <c r="I16" s="80">
        <v>157.00574613340001</v>
      </c>
      <c r="J16" s="80">
        <v>152.66148683370002</v>
      </c>
      <c r="K16" s="80">
        <v>148.53941802879999</v>
      </c>
      <c r="L16" s="80">
        <v>144.46186324760004</v>
      </c>
      <c r="M16" s="80">
        <v>139.3445505695</v>
      </c>
      <c r="N16" s="80">
        <v>134.46064355749999</v>
      </c>
      <c r="O16" s="80">
        <v>130.08090135969999</v>
      </c>
      <c r="P16" s="80">
        <v>125.4162041086</v>
      </c>
      <c r="Q16" s="80">
        <v>120.1791452145</v>
      </c>
      <c r="R16" s="80">
        <v>115.78369296050002</v>
      </c>
      <c r="S16" s="80">
        <v>111.0802835731</v>
      </c>
      <c r="T16" s="80">
        <v>106.08204513219998</v>
      </c>
      <c r="U16" s="80">
        <v>101.7903090025</v>
      </c>
      <c r="V16" s="80">
        <v>96.678676683000006</v>
      </c>
      <c r="W16" s="80">
        <v>91.77985228409996</v>
      </c>
    </row>
    <row r="17" spans="1:23" ht="15" x14ac:dyDescent="0.2">
      <c r="A17"/>
      <c r="B17" s="26" t="s">
        <v>90</v>
      </c>
      <c r="C17" t="s">
        <v>14</v>
      </c>
      <c r="D17" s="80">
        <v>39.045604493200003</v>
      </c>
      <c r="E17" s="80">
        <v>35.797916871400005</v>
      </c>
      <c r="F17" s="80">
        <v>34.414001317</v>
      </c>
      <c r="G17" s="80">
        <v>33.014708923299999</v>
      </c>
      <c r="H17" s="80">
        <v>31.600039689800003</v>
      </c>
      <c r="I17" s="80">
        <v>30.185370456400001</v>
      </c>
      <c r="J17" s="80">
        <v>28.801454902000003</v>
      </c>
      <c r="K17" s="80">
        <v>27.402162508300005</v>
      </c>
      <c r="L17" s="80">
        <v>25.987493274800009</v>
      </c>
      <c r="M17" s="80">
        <v>24.572824041499999</v>
      </c>
      <c r="N17" s="80">
        <v>23.188908487100001</v>
      </c>
      <c r="O17" s="80">
        <v>21.789616093500001</v>
      </c>
      <c r="P17" s="80">
        <v>20.3749468599</v>
      </c>
      <c r="Q17" s="80">
        <v>18.960277626500002</v>
      </c>
      <c r="R17" s="80">
        <v>17.560985232700006</v>
      </c>
      <c r="S17" s="80">
        <v>16.161692838800001</v>
      </c>
      <c r="T17" s="80">
        <v>14.747023605600006</v>
      </c>
      <c r="U17" s="80">
        <v>13.332354372300006</v>
      </c>
      <c r="V17" s="80">
        <v>11.948438817899998</v>
      </c>
      <c r="W17" s="80">
        <v>10.549146424099996</v>
      </c>
    </row>
    <row r="18" spans="1:23" ht="15" x14ac:dyDescent="0.2">
      <c r="A18" s="1"/>
      <c r="B18" s="26" t="s">
        <v>91</v>
      </c>
      <c r="C18" s="1" t="s">
        <v>14</v>
      </c>
      <c r="D18" s="80">
        <v>28.480645241000001</v>
      </c>
      <c r="E18" s="80">
        <v>30.983563211300002</v>
      </c>
      <c r="F18" s="80">
        <v>34.281679523699999</v>
      </c>
      <c r="G18" s="80">
        <v>41.004582838499999</v>
      </c>
      <c r="H18" s="80">
        <v>45.030232290199997</v>
      </c>
      <c r="I18" s="80">
        <v>52.700476377699999</v>
      </c>
      <c r="J18" s="80">
        <v>58.9653403684</v>
      </c>
      <c r="K18" s="80">
        <v>61.681691471599997</v>
      </c>
      <c r="L18" s="80">
        <v>67.407133705100009</v>
      </c>
      <c r="M18" s="80">
        <v>75.21158479719999</v>
      </c>
      <c r="N18" s="80">
        <v>81.823638978700004</v>
      </c>
      <c r="O18" s="80">
        <v>89.219411019900008</v>
      </c>
      <c r="P18" s="80">
        <v>94.834160560000015</v>
      </c>
      <c r="Q18" s="80">
        <v>102.03305414099999</v>
      </c>
      <c r="R18" s="80">
        <v>109.92920038340002</v>
      </c>
      <c r="S18" s="80">
        <v>117.1235418191</v>
      </c>
      <c r="T18" s="80">
        <v>123.06434661999999</v>
      </c>
      <c r="U18" s="80">
        <v>134.33697375580002</v>
      </c>
      <c r="V18" s="80">
        <v>140.18998011720004</v>
      </c>
      <c r="W18" s="80">
        <v>145.36408257019997</v>
      </c>
    </row>
    <row r="19" spans="1:23" ht="15" x14ac:dyDescent="0.2">
      <c r="A19" s="1"/>
      <c r="B19" s="26" t="s">
        <v>92</v>
      </c>
      <c r="C19" s="1" t="s">
        <v>14</v>
      </c>
      <c r="D19" s="80">
        <v>0</v>
      </c>
      <c r="E19" s="80">
        <v>0.104836</v>
      </c>
      <c r="F19" s="80">
        <v>0.104836</v>
      </c>
      <c r="G19" s="80">
        <v>0</v>
      </c>
      <c r="H19" s="80">
        <v>0</v>
      </c>
      <c r="I19" s="80">
        <v>0</v>
      </c>
      <c r="J19" s="80">
        <v>0</v>
      </c>
      <c r="K19" s="80">
        <v>0</v>
      </c>
      <c r="L19" s="80">
        <v>0</v>
      </c>
      <c r="M19" s="80">
        <v>0</v>
      </c>
      <c r="N19" s="80">
        <v>0</v>
      </c>
      <c r="O19" s="80">
        <v>0</v>
      </c>
      <c r="P19" s="80">
        <v>0</v>
      </c>
      <c r="Q19" s="80">
        <v>0</v>
      </c>
      <c r="R19" s="80">
        <v>0</v>
      </c>
      <c r="S19" s="80">
        <v>0</v>
      </c>
      <c r="T19" s="80">
        <v>0</v>
      </c>
      <c r="U19" s="80">
        <v>0</v>
      </c>
      <c r="V19" s="80">
        <v>0</v>
      </c>
      <c r="W19" s="80">
        <v>0</v>
      </c>
    </row>
    <row r="20" spans="1:23" ht="15" x14ac:dyDescent="0.2">
      <c r="A20" s="1"/>
      <c r="B20" s="71" t="s">
        <v>93</v>
      </c>
      <c r="C20" s="1" t="s">
        <v>14</v>
      </c>
      <c r="D20" s="81">
        <v>314.16586347030005</v>
      </c>
      <c r="E20" s="81">
        <v>305.13637989210002</v>
      </c>
      <c r="F20" s="81">
        <v>312.84243083110005</v>
      </c>
      <c r="G20" s="81">
        <v>512.19972594879994</v>
      </c>
      <c r="H20" s="81">
        <v>516.17702858410007</v>
      </c>
      <c r="I20" s="81">
        <v>517.22809553000002</v>
      </c>
      <c r="J20" s="81">
        <v>519.26971563439997</v>
      </c>
      <c r="K20" s="81">
        <v>512.00444484720003</v>
      </c>
      <c r="L20" s="81">
        <v>512.30338217379995</v>
      </c>
      <c r="M20" s="81">
        <v>508.8112149346</v>
      </c>
      <c r="N20" s="81">
        <v>499.52714745079999</v>
      </c>
      <c r="O20" s="81">
        <v>499.87228225820002</v>
      </c>
      <c r="P20" s="81">
        <v>496.45267363139982</v>
      </c>
      <c r="Q20" s="81">
        <v>487.60385474490022</v>
      </c>
      <c r="R20" s="81">
        <v>487.33581781510009</v>
      </c>
      <c r="S20" s="81">
        <v>485.37575185309993</v>
      </c>
      <c r="T20" s="81">
        <v>476.9191102053</v>
      </c>
      <c r="U20" s="81">
        <v>484.23996499719999</v>
      </c>
      <c r="V20" s="81">
        <v>477.14346454439993</v>
      </c>
      <c r="W20" s="81">
        <v>470.09026148710001</v>
      </c>
    </row>
    <row r="21" spans="1:23" s="24" customFormat="1" ht="15" x14ac:dyDescent="0.2">
      <c r="A21" s="43"/>
      <c r="B21" s="26"/>
      <c r="C21" s="43" t="s">
        <v>14</v>
      </c>
      <c r="D21" s="80" t="s">
        <v>14</v>
      </c>
      <c r="E21" s="80" t="s">
        <v>14</v>
      </c>
      <c r="F21" s="80" t="s">
        <v>14</v>
      </c>
      <c r="G21" s="80" t="s">
        <v>14</v>
      </c>
      <c r="H21" s="80" t="s">
        <v>14</v>
      </c>
      <c r="I21" s="80" t="s">
        <v>14</v>
      </c>
      <c r="J21" s="80" t="s">
        <v>14</v>
      </c>
      <c r="K21" s="80" t="s">
        <v>14</v>
      </c>
      <c r="L21" s="80" t="s">
        <v>14</v>
      </c>
      <c r="M21" s="80" t="s">
        <v>14</v>
      </c>
      <c r="N21" s="80" t="s">
        <v>14</v>
      </c>
      <c r="O21" s="80" t="s">
        <v>14</v>
      </c>
      <c r="P21" s="80" t="s">
        <v>14</v>
      </c>
      <c r="Q21" s="80" t="s">
        <v>14</v>
      </c>
      <c r="R21" s="80" t="s">
        <v>14</v>
      </c>
      <c r="S21" s="80" t="s">
        <v>14</v>
      </c>
      <c r="T21" s="80" t="s">
        <v>14</v>
      </c>
      <c r="U21" s="80" t="s">
        <v>14</v>
      </c>
      <c r="V21" s="80" t="s">
        <v>14</v>
      </c>
      <c r="W21" s="80" t="s">
        <v>14</v>
      </c>
    </row>
    <row r="22" spans="1:23" ht="14.5" customHeight="1" x14ac:dyDescent="0.2">
      <c r="A22" s="43"/>
      <c r="B22" s="71" t="s">
        <v>94</v>
      </c>
      <c r="C22" s="43" t="s">
        <v>14</v>
      </c>
      <c r="D22" s="82"/>
      <c r="E22" s="82"/>
      <c r="F22" s="82"/>
      <c r="G22" s="82"/>
      <c r="H22" s="82"/>
      <c r="I22" s="82"/>
      <c r="J22" s="82"/>
      <c r="K22" s="82"/>
      <c r="L22" s="82"/>
      <c r="M22" s="82"/>
      <c r="N22" s="82"/>
      <c r="O22" s="82"/>
      <c r="P22" s="82"/>
      <c r="Q22" s="82"/>
      <c r="R22" s="82"/>
      <c r="S22" s="82"/>
      <c r="T22" s="82"/>
      <c r="U22" s="82"/>
      <c r="V22" s="82"/>
      <c r="W22" s="82"/>
    </row>
    <row r="23" spans="1:23" s="24" customFormat="1" ht="13" customHeight="1" x14ac:dyDescent="0.2">
      <c r="A23" s="43"/>
      <c r="B23" s="26" t="s">
        <v>95</v>
      </c>
      <c r="C23" s="43" t="s">
        <v>14</v>
      </c>
      <c r="D23" s="80">
        <v>0.21520892999999999</v>
      </c>
      <c r="E23" s="80">
        <v>0.18730778000000001</v>
      </c>
      <c r="F23" s="80">
        <v>0.15940662</v>
      </c>
      <c r="G23" s="80">
        <v>0.13150545999999999</v>
      </c>
      <c r="H23" s="80">
        <v>0.10360427</v>
      </c>
      <c r="I23" s="80">
        <v>0.60010578189999986</v>
      </c>
      <c r="J23" s="80">
        <v>0.95225755599999984</v>
      </c>
      <c r="K23" s="80">
        <v>0.98227710359999998</v>
      </c>
      <c r="L23" s="80">
        <v>0.89727107439999987</v>
      </c>
      <c r="M23" s="80">
        <v>0.83250947229999983</v>
      </c>
      <c r="N23" s="80">
        <v>0.71995884919999975</v>
      </c>
      <c r="O23" s="80">
        <v>1.3438454849999999</v>
      </c>
      <c r="P23" s="80">
        <v>1.2487384362</v>
      </c>
      <c r="Q23" s="80">
        <v>1.5410248982000001</v>
      </c>
      <c r="R23" s="80">
        <v>1.3812108619000001</v>
      </c>
      <c r="S23" s="80">
        <v>1.2311827323999998</v>
      </c>
      <c r="T23" s="80">
        <v>3.3236523949000003</v>
      </c>
      <c r="U23" s="80">
        <v>3.2944496671000003</v>
      </c>
      <c r="V23" s="80">
        <v>2.8344292213999998</v>
      </c>
      <c r="W23" s="80">
        <v>2.6032061246999998</v>
      </c>
    </row>
    <row r="24" spans="1:23" ht="13" customHeight="1" x14ac:dyDescent="0.2">
      <c r="A24" s="43"/>
      <c r="B24" s="26" t="s">
        <v>96</v>
      </c>
      <c r="C24" s="43" t="s">
        <v>14</v>
      </c>
      <c r="D24" s="80">
        <v>1.10967317</v>
      </c>
      <c r="E24" s="80">
        <v>1.0941862899999999</v>
      </c>
      <c r="F24" s="80">
        <v>1.3559125695000001</v>
      </c>
      <c r="G24" s="80">
        <v>1.2541098225</v>
      </c>
      <c r="H24" s="80">
        <v>1.2233466088</v>
      </c>
      <c r="I24" s="80">
        <v>1.3928072761000001</v>
      </c>
      <c r="J24" s="80">
        <v>1.2409900184999998</v>
      </c>
      <c r="K24" s="80">
        <v>3.0308924430999999</v>
      </c>
      <c r="L24" s="80">
        <v>3.0326402625000002</v>
      </c>
      <c r="M24" s="80">
        <v>3.5532583195999998</v>
      </c>
      <c r="N24" s="80">
        <v>3.2237104952999998</v>
      </c>
      <c r="O24" s="80">
        <v>3.0041372440999989</v>
      </c>
      <c r="P24" s="80">
        <v>3.7232974928999991</v>
      </c>
      <c r="Q24" s="80">
        <v>3.4062313466999989</v>
      </c>
      <c r="R24" s="80">
        <v>3.1274442548000021</v>
      </c>
      <c r="S24" s="80">
        <v>2.9120878388999998</v>
      </c>
      <c r="T24" s="80">
        <v>11.193169541199998</v>
      </c>
      <c r="U24" s="80">
        <v>28.361103949400004</v>
      </c>
      <c r="V24" s="80">
        <v>24.881080876600009</v>
      </c>
      <c r="W24" s="80">
        <v>24.020379285800004</v>
      </c>
    </row>
    <row r="25" spans="1:23" s="24" customFormat="1" ht="14.5" customHeight="1" x14ac:dyDescent="0.2">
      <c r="A25" s="43"/>
      <c r="B25" s="26" t="s">
        <v>97</v>
      </c>
      <c r="C25" s="43"/>
      <c r="D25" s="81">
        <v>1.3248820999999995</v>
      </c>
      <c r="E25" s="81">
        <v>1.2814940699999999</v>
      </c>
      <c r="F25" s="81">
        <v>1.5153191895</v>
      </c>
      <c r="G25" s="81">
        <v>1.3856152825000001</v>
      </c>
      <c r="H25" s="81">
        <v>1.3269508788</v>
      </c>
      <c r="I25" s="81">
        <v>1.9929130580000001</v>
      </c>
      <c r="J25" s="81">
        <v>2.1932475744999995</v>
      </c>
      <c r="K25" s="81">
        <v>4.0131695466999986</v>
      </c>
      <c r="L25" s="81">
        <v>3.9299113369000001</v>
      </c>
      <c r="M25" s="81">
        <v>4.3857677918999984</v>
      </c>
      <c r="N25" s="81">
        <v>3.9436693444999991</v>
      </c>
      <c r="O25" s="81">
        <v>4.3479827290999991</v>
      </c>
      <c r="P25" s="81">
        <v>4.9720359290999996</v>
      </c>
      <c r="Q25" s="81">
        <v>4.9472562448999993</v>
      </c>
      <c r="R25" s="81">
        <v>4.5086551167000009</v>
      </c>
      <c r="S25" s="81">
        <v>4.1432705713000004</v>
      </c>
      <c r="T25" s="81">
        <v>14.516821936099999</v>
      </c>
      <c r="U25" s="81">
        <v>31.655553616500001</v>
      </c>
      <c r="V25" s="81">
        <v>27.715510097999999</v>
      </c>
      <c r="W25" s="81">
        <v>26.623585410500009</v>
      </c>
    </row>
    <row r="26" spans="1:23" ht="14.5" customHeight="1" x14ac:dyDescent="0.2">
      <c r="A26" s="43"/>
      <c r="B26" s="26"/>
      <c r="C26" s="43"/>
      <c r="D26" s="80"/>
      <c r="E26" s="80"/>
      <c r="F26" s="80"/>
      <c r="G26" s="80"/>
      <c r="H26" s="80"/>
      <c r="I26" s="80"/>
      <c r="J26" s="80"/>
      <c r="K26" s="80"/>
      <c r="L26" s="80"/>
      <c r="M26" s="80"/>
      <c r="N26" s="80"/>
      <c r="O26" s="80"/>
      <c r="P26" s="80"/>
      <c r="Q26" s="80"/>
      <c r="R26" s="80"/>
      <c r="S26" s="80"/>
      <c r="T26" s="80"/>
      <c r="U26" s="80"/>
      <c r="V26" s="80"/>
      <c r="W26" s="80"/>
    </row>
    <row r="27" spans="1:23" ht="14.5" customHeight="1" x14ac:dyDescent="0.2">
      <c r="A27" s="43"/>
      <c r="B27" s="71" t="s">
        <v>98</v>
      </c>
      <c r="C27" s="43"/>
      <c r="D27" s="82"/>
      <c r="E27" s="82"/>
      <c r="F27" s="82"/>
      <c r="G27" s="82"/>
      <c r="H27" s="82"/>
      <c r="I27" s="82"/>
      <c r="J27" s="82"/>
      <c r="K27" s="82"/>
      <c r="L27" s="82"/>
      <c r="M27" s="82"/>
      <c r="N27" s="82"/>
      <c r="O27" s="82"/>
      <c r="P27" s="82"/>
      <c r="Q27" s="82"/>
      <c r="R27" s="82"/>
      <c r="S27" s="82"/>
      <c r="T27" s="82"/>
      <c r="U27" s="82"/>
      <c r="V27" s="82"/>
      <c r="W27" s="82"/>
    </row>
    <row r="28" spans="1:23" s="24" customFormat="1" ht="14.5" customHeight="1" x14ac:dyDescent="0.2">
      <c r="A28" s="43"/>
      <c r="B28" s="26"/>
      <c r="C28" s="43"/>
      <c r="D28" s="82"/>
      <c r="E28" s="82"/>
      <c r="F28" s="82"/>
      <c r="G28" s="82"/>
      <c r="H28" s="82"/>
      <c r="I28" s="82"/>
      <c r="J28" s="82"/>
      <c r="K28" s="82"/>
      <c r="L28" s="82"/>
      <c r="M28" s="82"/>
      <c r="N28" s="82"/>
      <c r="O28" s="82"/>
      <c r="P28" s="82"/>
      <c r="Q28" s="82"/>
      <c r="R28" s="82"/>
      <c r="S28" s="82"/>
      <c r="T28" s="82"/>
      <c r="U28" s="82"/>
      <c r="V28" s="82"/>
      <c r="W28" s="82"/>
    </row>
    <row r="29" spans="1:23" ht="14.5" customHeight="1" x14ac:dyDescent="0.2">
      <c r="A29" s="43"/>
      <c r="B29" s="71" t="s">
        <v>99</v>
      </c>
      <c r="C29" s="43"/>
      <c r="D29" s="80">
        <v>3.6332989138</v>
      </c>
      <c r="E29" s="80">
        <v>3.9873844034000001</v>
      </c>
      <c r="F29" s="80">
        <v>2.5588913996999998</v>
      </c>
      <c r="G29" s="80">
        <v>29.641255681000001</v>
      </c>
      <c r="H29" s="80">
        <v>29.7021345958</v>
      </c>
      <c r="I29" s="80">
        <v>29.748477297600001</v>
      </c>
      <c r="J29" s="80">
        <v>5.7471830758000007</v>
      </c>
      <c r="K29" s="80">
        <v>5.6900679269000003</v>
      </c>
      <c r="L29" s="80">
        <v>8.228784816200001</v>
      </c>
      <c r="M29" s="80">
        <v>7.4508206522000009</v>
      </c>
      <c r="N29" s="80">
        <v>13.905837356999999</v>
      </c>
      <c r="O29" s="80">
        <v>7.2765570894000007</v>
      </c>
      <c r="P29" s="80">
        <v>8.2000493062999986</v>
      </c>
      <c r="Q29" s="80">
        <v>7.2496430021000009</v>
      </c>
      <c r="R29" s="80">
        <v>7.362585214700001</v>
      </c>
      <c r="S29" s="80">
        <v>7.4698932652999996</v>
      </c>
      <c r="T29" s="80">
        <v>7.4084285206000011</v>
      </c>
      <c r="U29" s="80">
        <v>13.579416807699999</v>
      </c>
      <c r="V29" s="80">
        <v>25.475750589699999</v>
      </c>
      <c r="W29" s="80">
        <v>26.383600110900002</v>
      </c>
    </row>
    <row r="30" spans="1:23" s="24" customFormat="1" ht="14.5" customHeight="1" x14ac:dyDescent="0.2">
      <c r="A30" s="43"/>
      <c r="B30" s="26"/>
      <c r="C30" s="43"/>
      <c r="D30" s="80" t="s">
        <v>14</v>
      </c>
      <c r="E30" s="80" t="s">
        <v>14</v>
      </c>
      <c r="F30" s="80" t="s">
        <v>14</v>
      </c>
      <c r="G30" s="80" t="s">
        <v>14</v>
      </c>
      <c r="H30" s="80" t="s">
        <v>14</v>
      </c>
      <c r="I30" s="80" t="s">
        <v>14</v>
      </c>
      <c r="J30" s="80" t="s">
        <v>14</v>
      </c>
      <c r="K30" s="80" t="s">
        <v>14</v>
      </c>
      <c r="L30" s="80" t="s">
        <v>14</v>
      </c>
      <c r="M30" s="80" t="s">
        <v>14</v>
      </c>
      <c r="N30" s="80" t="s">
        <v>14</v>
      </c>
      <c r="O30" s="80" t="s">
        <v>14</v>
      </c>
      <c r="P30" s="80" t="s">
        <v>14</v>
      </c>
      <c r="Q30" s="80" t="s">
        <v>14</v>
      </c>
      <c r="R30" s="80" t="s">
        <v>14</v>
      </c>
      <c r="S30" s="80" t="s">
        <v>14</v>
      </c>
      <c r="T30" s="80" t="s">
        <v>14</v>
      </c>
      <c r="U30" s="80" t="s">
        <v>14</v>
      </c>
      <c r="V30" s="80" t="s">
        <v>14</v>
      </c>
      <c r="W30" s="80" t="s">
        <v>14</v>
      </c>
    </row>
    <row r="31" spans="1:23" ht="14.5" customHeight="1" x14ac:dyDescent="0.2">
      <c r="B31" s="71" t="s">
        <v>100</v>
      </c>
      <c r="D31" s="81">
        <v>3.6332989138</v>
      </c>
      <c r="E31" s="81">
        <v>3.9873844034000001</v>
      </c>
      <c r="F31" s="81">
        <v>2.5588913996999998</v>
      </c>
      <c r="G31" s="81">
        <v>29.641255681000001</v>
      </c>
      <c r="H31" s="81">
        <v>29.7021345958</v>
      </c>
      <c r="I31" s="81">
        <v>29.748477297600001</v>
      </c>
      <c r="J31" s="81">
        <v>5.7471830758000007</v>
      </c>
      <c r="K31" s="81">
        <v>5.6900679269000003</v>
      </c>
      <c r="L31" s="81">
        <v>8.228784816200001</v>
      </c>
      <c r="M31" s="81">
        <v>7.4508211020999999</v>
      </c>
      <c r="N31" s="81">
        <v>13.905837806899999</v>
      </c>
      <c r="O31" s="81">
        <v>7.2765575393000006</v>
      </c>
      <c r="P31" s="81">
        <v>8.2000496461999983</v>
      </c>
      <c r="Q31" s="81">
        <v>7.2496433420000006</v>
      </c>
      <c r="R31" s="81">
        <v>7.3625855546000007</v>
      </c>
      <c r="S31" s="81">
        <v>7.4698936052000011</v>
      </c>
      <c r="T31" s="81">
        <v>7.4084293105000008</v>
      </c>
      <c r="U31" s="81">
        <v>13.579417597599999</v>
      </c>
      <c r="V31" s="81">
        <v>25.475751379599998</v>
      </c>
      <c r="W31" s="81">
        <v>26.383600900800001</v>
      </c>
    </row>
    <row r="32" spans="1:23" ht="15" x14ac:dyDescent="0.2">
      <c r="A32" s="1"/>
      <c r="B32" s="26"/>
      <c r="C32" s="1"/>
      <c r="D32" s="80"/>
      <c r="E32" s="80"/>
      <c r="F32" s="80"/>
      <c r="G32" s="80"/>
      <c r="H32" s="80"/>
      <c r="I32" s="80"/>
      <c r="J32" s="80"/>
      <c r="K32" s="80"/>
      <c r="L32" s="80"/>
      <c r="M32" s="80"/>
      <c r="N32" s="80"/>
      <c r="O32" s="80"/>
      <c r="P32" s="80"/>
      <c r="Q32" s="80"/>
      <c r="R32" s="80"/>
      <c r="S32" s="80"/>
      <c r="T32" s="80"/>
      <c r="U32" s="80"/>
      <c r="V32" s="80"/>
      <c r="W32" s="80"/>
    </row>
    <row r="33" spans="1:23" x14ac:dyDescent="0.2">
      <c r="B33" s="73" t="s">
        <v>101</v>
      </c>
      <c r="D33" s="80">
        <v>38.269735477799991</v>
      </c>
      <c r="E33" s="80">
        <v>35.585632124799993</v>
      </c>
      <c r="F33" s="80">
        <v>34.252496884900005</v>
      </c>
      <c r="G33" s="80">
        <v>55.527449315700011</v>
      </c>
      <c r="H33" s="80">
        <v>52.261187748700003</v>
      </c>
      <c r="I33" s="80">
        <v>50.205567953400006</v>
      </c>
      <c r="J33" s="80">
        <v>65.330081056800012</v>
      </c>
      <c r="K33" s="80">
        <v>95.672243275599996</v>
      </c>
      <c r="L33" s="80">
        <v>93.154668620699994</v>
      </c>
      <c r="M33" s="80">
        <v>88.94377921829998</v>
      </c>
      <c r="N33" s="80">
        <v>83.87752189599999</v>
      </c>
      <c r="O33" s="80">
        <v>79.503021249200003</v>
      </c>
      <c r="P33" s="80">
        <v>82.194821611700007</v>
      </c>
      <c r="Q33" s="80">
        <v>103.71943300140001</v>
      </c>
      <c r="R33" s="80">
        <v>93.040347971900019</v>
      </c>
      <c r="S33" s="80">
        <v>104.43676885209996</v>
      </c>
      <c r="T33" s="80">
        <v>96.032360696200001</v>
      </c>
      <c r="U33" s="80">
        <v>102.35709225739996</v>
      </c>
      <c r="V33" s="80">
        <v>94.98417188910004</v>
      </c>
      <c r="W33" s="80">
        <v>90.722571622499999</v>
      </c>
    </row>
    <row r="34" spans="1:23" s="24" customFormat="1" ht="15" x14ac:dyDescent="0.2">
      <c r="A34" s="8"/>
      <c r="B34" s="71" t="s">
        <v>102</v>
      </c>
      <c r="C34" s="8"/>
      <c r="D34" s="80">
        <v>14.158553067400002</v>
      </c>
      <c r="E34" s="80">
        <v>16.549689910500003</v>
      </c>
      <c r="F34" s="80">
        <v>23.1043851815</v>
      </c>
      <c r="G34" s="80">
        <v>16.646554403100001</v>
      </c>
      <c r="H34" s="80">
        <v>16.741425573799997</v>
      </c>
      <c r="I34" s="80">
        <v>19.070327472599999</v>
      </c>
      <c r="J34" s="80">
        <v>19.141000920400003</v>
      </c>
      <c r="K34" s="80">
        <v>19.432163283200001</v>
      </c>
      <c r="L34" s="80">
        <v>19.9482745671</v>
      </c>
      <c r="M34" s="80">
        <v>19.337286134400003</v>
      </c>
      <c r="N34" s="80">
        <v>19.728485263900001</v>
      </c>
      <c r="O34" s="80">
        <v>17.673083417900003</v>
      </c>
      <c r="P34" s="80">
        <v>15.4411192142</v>
      </c>
      <c r="Q34" s="80">
        <v>15.291292349000001</v>
      </c>
      <c r="R34" s="80">
        <v>7.6785073822999994</v>
      </c>
      <c r="S34" s="80">
        <v>1.5783600636999999</v>
      </c>
      <c r="T34" s="80">
        <v>9.9519345522999991</v>
      </c>
      <c r="U34" s="80">
        <v>10.953278993</v>
      </c>
      <c r="V34" s="80">
        <v>6.9760598370000002</v>
      </c>
      <c r="W34" s="80">
        <v>6.3495386591000003</v>
      </c>
    </row>
    <row r="35" spans="1:23" ht="15" x14ac:dyDescent="0.2">
      <c r="B35" s="71" t="s">
        <v>103</v>
      </c>
      <c r="D35" s="81">
        <v>371.55233302930009</v>
      </c>
      <c r="E35" s="81">
        <v>362.54058040080002</v>
      </c>
      <c r="F35" s="81">
        <v>374.27352348670001</v>
      </c>
      <c r="G35" s="81">
        <v>615.40060063110002</v>
      </c>
      <c r="H35" s="81">
        <v>616.20872738120022</v>
      </c>
      <c r="I35" s="81">
        <v>618.24538131159977</v>
      </c>
      <c r="J35" s="81">
        <v>611.68122826190006</v>
      </c>
      <c r="K35" s="81">
        <v>636.8120888796002</v>
      </c>
      <c r="L35" s="81">
        <v>637.56502151469999</v>
      </c>
      <c r="M35" s="81">
        <v>628.9288691813</v>
      </c>
      <c r="N35" s="81">
        <v>620.98266176209984</v>
      </c>
      <c r="O35" s="81">
        <v>608.67292719370005</v>
      </c>
      <c r="P35" s="81">
        <v>607.26070003259997</v>
      </c>
      <c r="Q35" s="81">
        <v>618.81147968220012</v>
      </c>
      <c r="R35" s="81">
        <v>599.92591384059983</v>
      </c>
      <c r="S35" s="81">
        <v>603.00404494539976</v>
      </c>
      <c r="T35" s="81">
        <v>604.82865670039996</v>
      </c>
      <c r="U35" s="81">
        <v>642.78530746169986</v>
      </c>
      <c r="V35" s="81">
        <v>632.29495774810005</v>
      </c>
      <c r="W35" s="81">
        <v>620.16955807999989</v>
      </c>
    </row>
    <row r="36" spans="1:23" ht="15" x14ac:dyDescent="0.2">
      <c r="B36" s="26"/>
      <c r="D36" s="80"/>
      <c r="E36" s="80"/>
      <c r="F36" s="80"/>
      <c r="G36" s="80"/>
      <c r="H36" s="80"/>
      <c r="I36" s="80"/>
      <c r="J36" s="80"/>
      <c r="K36" s="80"/>
      <c r="L36" s="80"/>
      <c r="M36" s="80"/>
      <c r="N36" s="80"/>
      <c r="O36" s="80"/>
      <c r="P36" s="80"/>
      <c r="Q36" s="80"/>
      <c r="R36" s="80"/>
      <c r="S36" s="80"/>
      <c r="T36" s="80"/>
      <c r="U36" s="80"/>
      <c r="V36" s="80"/>
      <c r="W36" s="80"/>
    </row>
    <row r="37" spans="1:23" ht="15" x14ac:dyDescent="0.2">
      <c r="B37" s="26" t="s">
        <v>104</v>
      </c>
      <c r="D37" s="82"/>
      <c r="E37" s="82"/>
      <c r="F37" s="82"/>
      <c r="G37" s="82"/>
      <c r="H37" s="82"/>
      <c r="I37" s="82"/>
      <c r="J37" s="82"/>
      <c r="K37" s="82"/>
      <c r="L37" s="82"/>
      <c r="M37" s="82"/>
      <c r="N37" s="82"/>
      <c r="O37" s="82"/>
      <c r="P37" s="82"/>
      <c r="Q37" s="82"/>
      <c r="R37" s="82"/>
      <c r="S37" s="82"/>
      <c r="T37" s="82"/>
      <c r="U37" s="82"/>
      <c r="V37" s="82"/>
      <c r="W37" s="82"/>
    </row>
    <row r="38" spans="1:23" ht="15" x14ac:dyDescent="0.2">
      <c r="B38" s="26" t="s">
        <v>105</v>
      </c>
      <c r="D38" s="82"/>
      <c r="E38" s="82"/>
      <c r="F38" s="82"/>
      <c r="G38" s="82"/>
      <c r="H38" s="82"/>
      <c r="I38" s="82"/>
      <c r="J38" s="82"/>
      <c r="K38" s="82"/>
      <c r="L38" s="82"/>
      <c r="M38" s="82"/>
      <c r="N38" s="82"/>
      <c r="O38" s="82"/>
      <c r="P38" s="82"/>
      <c r="Q38" s="82"/>
      <c r="R38" s="82"/>
      <c r="S38" s="82"/>
      <c r="T38" s="82"/>
      <c r="U38" s="82"/>
      <c r="V38" s="82"/>
      <c r="W38" s="82"/>
    </row>
    <row r="39" spans="1:23" ht="15" x14ac:dyDescent="0.2">
      <c r="B39" s="26" t="s">
        <v>46</v>
      </c>
      <c r="D39" s="80">
        <v>77.173035281199986</v>
      </c>
      <c r="E39" s="80">
        <v>77.53092387369999</v>
      </c>
      <c r="F39" s="80">
        <v>104.53201784780001</v>
      </c>
      <c r="G39" s="80">
        <v>103.96752717699999</v>
      </c>
      <c r="H39" s="80">
        <v>93.505265891899995</v>
      </c>
      <c r="I39" s="80">
        <v>141.9968778011</v>
      </c>
      <c r="J39" s="80">
        <v>137.81195330720001</v>
      </c>
      <c r="K39" s="80">
        <v>154.10769334470001</v>
      </c>
      <c r="L39" s="80">
        <v>160.9453872693</v>
      </c>
      <c r="M39" s="80">
        <v>222.77266369110001</v>
      </c>
      <c r="N39" s="80">
        <v>193.84236237670001</v>
      </c>
      <c r="O39" s="80">
        <v>148.54571847919999</v>
      </c>
      <c r="P39" s="80">
        <v>175.37304401490002</v>
      </c>
      <c r="Q39" s="80">
        <v>263.3375279174</v>
      </c>
      <c r="R39" s="80">
        <v>225.73733163910001</v>
      </c>
      <c r="S39" s="80">
        <v>240.07153298419999</v>
      </c>
      <c r="T39" s="80">
        <v>237.9161496143</v>
      </c>
      <c r="U39" s="80">
        <v>298.67244113229998</v>
      </c>
      <c r="V39" s="80">
        <v>227.46449587199999</v>
      </c>
      <c r="W39" s="80">
        <v>249.07762409559999</v>
      </c>
    </row>
    <row r="40" spans="1:23" ht="15" x14ac:dyDescent="0.2">
      <c r="B40" s="71"/>
      <c r="D40" s="80"/>
      <c r="E40" s="80"/>
      <c r="F40" s="80"/>
      <c r="G40" s="80"/>
      <c r="H40" s="80"/>
      <c r="I40" s="80"/>
      <c r="J40" s="80"/>
      <c r="K40" s="80"/>
      <c r="L40" s="80"/>
      <c r="M40" s="80"/>
      <c r="N40" s="80"/>
      <c r="O40" s="80"/>
      <c r="P40" s="80"/>
      <c r="Q40" s="80"/>
      <c r="R40" s="80"/>
      <c r="S40" s="80"/>
      <c r="T40" s="80"/>
      <c r="U40" s="80"/>
      <c r="V40" s="80"/>
      <c r="W40" s="80"/>
    </row>
    <row r="41" spans="1:23" ht="15" x14ac:dyDescent="0.2">
      <c r="B41" s="26" t="s">
        <v>106</v>
      </c>
      <c r="D41" s="82"/>
      <c r="E41" s="82"/>
      <c r="F41" s="82"/>
      <c r="G41" s="82"/>
      <c r="H41" s="82"/>
      <c r="I41" s="82"/>
      <c r="J41" s="82"/>
      <c r="K41" s="82"/>
      <c r="L41" s="82"/>
      <c r="M41" s="82"/>
      <c r="N41" s="82"/>
      <c r="O41" s="82"/>
      <c r="P41" s="82"/>
      <c r="Q41" s="82"/>
      <c r="R41" s="82"/>
      <c r="S41" s="82"/>
      <c r="T41" s="82"/>
      <c r="U41" s="82"/>
      <c r="V41" s="82"/>
      <c r="W41" s="82"/>
    </row>
    <row r="42" spans="1:23" ht="15" x14ac:dyDescent="0.2">
      <c r="B42" s="26" t="s">
        <v>107</v>
      </c>
      <c r="D42" s="80">
        <v>33.153727671300004</v>
      </c>
      <c r="E42" s="80">
        <v>42.018633789699997</v>
      </c>
      <c r="F42" s="80">
        <v>37.201194300799997</v>
      </c>
      <c r="G42" s="80">
        <v>46.604880651199998</v>
      </c>
      <c r="H42" s="80">
        <v>51.236910702899998</v>
      </c>
      <c r="I42" s="80">
        <v>65.528610080000007</v>
      </c>
      <c r="J42" s="80">
        <v>40.286316155999998</v>
      </c>
      <c r="K42" s="80">
        <v>61.027670678900002</v>
      </c>
      <c r="L42" s="80">
        <v>42.345481083200006</v>
      </c>
      <c r="M42" s="80">
        <v>62.0224214184</v>
      </c>
      <c r="N42" s="80">
        <v>53.122936444300002</v>
      </c>
      <c r="O42" s="80">
        <v>64.3465306903</v>
      </c>
      <c r="P42" s="80">
        <v>70.244224316399993</v>
      </c>
      <c r="Q42" s="80">
        <v>70.197324470799998</v>
      </c>
      <c r="R42" s="80">
        <v>101.2772938948</v>
      </c>
      <c r="S42" s="80">
        <v>115.7500564553</v>
      </c>
      <c r="T42" s="80">
        <v>97.697433623899983</v>
      </c>
      <c r="U42" s="80">
        <v>100.4629086864</v>
      </c>
      <c r="V42" s="80">
        <v>108.75321831789999</v>
      </c>
      <c r="W42" s="80">
        <v>98.819514839600004</v>
      </c>
    </row>
    <row r="43" spans="1:23" ht="15" x14ac:dyDescent="0.2">
      <c r="B43" s="26"/>
      <c r="D43" s="80" t="s">
        <v>14</v>
      </c>
      <c r="E43" s="80" t="s">
        <v>14</v>
      </c>
      <c r="F43" s="80" t="s">
        <v>14</v>
      </c>
      <c r="G43" s="80" t="s">
        <v>14</v>
      </c>
      <c r="H43" s="80" t="s">
        <v>14</v>
      </c>
      <c r="I43" s="80" t="s">
        <v>14</v>
      </c>
      <c r="J43" s="80" t="s">
        <v>14</v>
      </c>
      <c r="K43" s="80" t="s">
        <v>14</v>
      </c>
      <c r="L43" s="80" t="s">
        <v>14</v>
      </c>
      <c r="M43" s="80" t="s">
        <v>14</v>
      </c>
      <c r="N43" s="80" t="s">
        <v>14</v>
      </c>
      <c r="O43" s="80" t="s">
        <v>14</v>
      </c>
      <c r="P43" s="80" t="s">
        <v>14</v>
      </c>
      <c r="Q43" s="80" t="s">
        <v>14</v>
      </c>
      <c r="R43" s="80" t="s">
        <v>14</v>
      </c>
      <c r="S43" s="80" t="s">
        <v>14</v>
      </c>
      <c r="T43" s="80" t="s">
        <v>14</v>
      </c>
      <c r="U43" s="80" t="s">
        <v>14</v>
      </c>
      <c r="V43" s="80" t="s">
        <v>14</v>
      </c>
      <c r="W43" s="80" t="s">
        <v>14</v>
      </c>
    </row>
    <row r="44" spans="1:23" ht="15" x14ac:dyDescent="0.2">
      <c r="B44" s="26" t="s">
        <v>108</v>
      </c>
      <c r="D44" s="80">
        <v>0</v>
      </c>
      <c r="E44" s="80">
        <v>0</v>
      </c>
      <c r="F44" s="80">
        <v>0</v>
      </c>
      <c r="G44" s="80">
        <v>0</v>
      </c>
      <c r="H44" s="80">
        <v>0</v>
      </c>
      <c r="I44" s="80">
        <v>0</v>
      </c>
      <c r="J44" s="80">
        <v>0.66452645099999996</v>
      </c>
      <c r="K44" s="80">
        <v>0</v>
      </c>
      <c r="L44" s="80">
        <v>0</v>
      </c>
      <c r="M44" s="80">
        <v>2.1243439999999998</v>
      </c>
      <c r="N44" s="80">
        <v>1.186742</v>
      </c>
      <c r="O44" s="80">
        <v>2.7461769120000001</v>
      </c>
      <c r="P44" s="80">
        <v>3.5129259305999998</v>
      </c>
      <c r="Q44" s="80">
        <v>2.1126084000000001</v>
      </c>
      <c r="R44" s="80">
        <v>3.1385729334999999</v>
      </c>
      <c r="S44" s="80">
        <v>4.2363238672000003</v>
      </c>
      <c r="T44" s="80">
        <v>4.69336032</v>
      </c>
      <c r="U44" s="80">
        <v>0.64917913039999997</v>
      </c>
      <c r="V44" s="80">
        <v>0.98053352400000005</v>
      </c>
      <c r="W44" s="80">
        <v>0.53435536159999997</v>
      </c>
    </row>
    <row r="45" spans="1:23" ht="15" x14ac:dyDescent="0.2">
      <c r="B45" s="26" t="s">
        <v>109</v>
      </c>
      <c r="D45" s="80">
        <v>-1.5470411328000011</v>
      </c>
      <c r="E45" s="80">
        <v>12.4564693607</v>
      </c>
      <c r="F45" s="80">
        <v>4.2536194491000003</v>
      </c>
      <c r="G45" s="80">
        <v>14.39759602</v>
      </c>
      <c r="H45" s="80">
        <v>23.369366193499999</v>
      </c>
      <c r="I45" s="80">
        <v>13.394983958699999</v>
      </c>
      <c r="J45" s="80">
        <v>41.6521618206</v>
      </c>
      <c r="K45" s="80">
        <v>29.736386757999998</v>
      </c>
      <c r="L45" s="80">
        <v>32.806002130000003</v>
      </c>
      <c r="M45" s="80">
        <v>41.791521958700002</v>
      </c>
      <c r="N45" s="80">
        <v>14.968984965300001</v>
      </c>
      <c r="O45" s="80">
        <v>85.757503508300005</v>
      </c>
      <c r="P45" s="80">
        <v>36.647223855100002</v>
      </c>
      <c r="Q45" s="80">
        <v>38.026139777700003</v>
      </c>
      <c r="R45" s="80">
        <v>34.438832743300004</v>
      </c>
      <c r="S45" s="80">
        <v>39.337148854399999</v>
      </c>
      <c r="T45" s="80">
        <v>20.8740832919</v>
      </c>
      <c r="U45" s="80">
        <v>33.487838108700004</v>
      </c>
      <c r="V45" s="80">
        <v>79.727182150300024</v>
      </c>
      <c r="W45" s="80">
        <v>64.576310451699996</v>
      </c>
    </row>
    <row r="46" spans="1:23" ht="15" x14ac:dyDescent="0.2">
      <c r="B46" s="26" t="s">
        <v>110</v>
      </c>
      <c r="D46" s="80">
        <v>22.080640148499999</v>
      </c>
      <c r="E46" s="80">
        <v>23.041555794299995</v>
      </c>
      <c r="F46" s="80">
        <v>25.0454193399</v>
      </c>
      <c r="G46" s="80">
        <v>18.468792686499999</v>
      </c>
      <c r="H46" s="80">
        <v>34.084204842200009</v>
      </c>
      <c r="I46" s="80">
        <v>37.772644295400006</v>
      </c>
      <c r="J46" s="80">
        <v>32.280028943900007</v>
      </c>
      <c r="K46" s="80">
        <v>38.985875997800001</v>
      </c>
      <c r="L46" s="80">
        <v>39.7051765804</v>
      </c>
      <c r="M46" s="80">
        <v>48.443759233400002</v>
      </c>
      <c r="N46" s="80">
        <v>61.506872762699999</v>
      </c>
      <c r="O46" s="80">
        <v>68.699046145300017</v>
      </c>
      <c r="P46" s="80">
        <v>52.526596689199991</v>
      </c>
      <c r="Q46" s="80">
        <v>51.235149912600001</v>
      </c>
      <c r="R46" s="80">
        <v>65.130531400600006</v>
      </c>
      <c r="S46" s="80">
        <v>66.088747742700008</v>
      </c>
      <c r="T46" s="80">
        <v>76.881032781899989</v>
      </c>
      <c r="U46" s="80">
        <v>72.232793921599992</v>
      </c>
      <c r="V46" s="80">
        <v>74.63954885519999</v>
      </c>
      <c r="W46" s="80">
        <v>84.050133238000001</v>
      </c>
    </row>
    <row r="47" spans="1:23" ht="15" x14ac:dyDescent="0.2">
      <c r="B47" s="26" t="s">
        <v>111</v>
      </c>
      <c r="D47" s="80">
        <v>29.812630353399999</v>
      </c>
      <c r="E47" s="80">
        <v>32.031340671700001</v>
      </c>
      <c r="F47" s="80">
        <v>53.706164684199997</v>
      </c>
      <c r="G47" s="80">
        <v>31.450112173000001</v>
      </c>
      <c r="H47" s="80">
        <v>17.385308377099999</v>
      </c>
      <c r="I47" s="80">
        <v>49.054816810600002</v>
      </c>
      <c r="J47" s="80">
        <v>90.852614317299995</v>
      </c>
      <c r="K47" s="80">
        <v>52.629756375900001</v>
      </c>
      <c r="L47" s="80">
        <v>71.909842807800004</v>
      </c>
      <c r="M47" s="80">
        <v>15.196199805800005</v>
      </c>
      <c r="N47" s="80">
        <v>14.40222632</v>
      </c>
      <c r="O47" s="80">
        <v>38.819024292800002</v>
      </c>
      <c r="P47" s="80">
        <v>39.651094949799997</v>
      </c>
      <c r="Q47" s="80">
        <v>11.424040248900001</v>
      </c>
      <c r="R47" s="80">
        <v>23.642508813100001</v>
      </c>
      <c r="S47" s="80">
        <v>50.344448913000001</v>
      </c>
      <c r="T47" s="80">
        <v>20.094641314</v>
      </c>
      <c r="U47" s="80">
        <v>35.2228850706</v>
      </c>
      <c r="V47" s="80">
        <v>25.190559303699999</v>
      </c>
      <c r="W47" s="80">
        <v>27.353439674800001</v>
      </c>
    </row>
    <row r="48" spans="1:23" ht="15" x14ac:dyDescent="0.2">
      <c r="B48" s="26" t="s">
        <v>112</v>
      </c>
      <c r="D48" s="81">
        <v>83.499957040400005</v>
      </c>
      <c r="E48" s="81">
        <v>109.54799961640001</v>
      </c>
      <c r="F48" s="81">
        <v>120.206397774</v>
      </c>
      <c r="G48" s="81">
        <v>110.9213815307</v>
      </c>
      <c r="H48" s="81">
        <v>126.0757901157</v>
      </c>
      <c r="I48" s="81">
        <v>165.75105514469996</v>
      </c>
      <c r="J48" s="81">
        <v>205.73564768880004</v>
      </c>
      <c r="K48" s="81">
        <v>182.37968981060001</v>
      </c>
      <c r="L48" s="81">
        <v>186.76650260139999</v>
      </c>
      <c r="M48" s="81">
        <v>169.5782464163</v>
      </c>
      <c r="N48" s="81">
        <v>145.18776249229992</v>
      </c>
      <c r="O48" s="81">
        <v>260.3682815487</v>
      </c>
      <c r="P48" s="81">
        <v>202.5820657411</v>
      </c>
      <c r="Q48" s="81">
        <v>172.99526280999993</v>
      </c>
      <c r="R48" s="81">
        <v>227.62773978530001</v>
      </c>
      <c r="S48" s="81">
        <v>275.75672583260007</v>
      </c>
      <c r="T48" s="81">
        <v>220.24055133170003</v>
      </c>
      <c r="U48" s="81">
        <v>242.05560491770004</v>
      </c>
      <c r="V48" s="81">
        <v>289.29104215109999</v>
      </c>
      <c r="W48" s="81">
        <v>275.33375356570002</v>
      </c>
    </row>
    <row r="49" spans="2:23" ht="15" x14ac:dyDescent="0.2">
      <c r="B49" s="26"/>
      <c r="D49" s="80"/>
      <c r="E49" s="80"/>
      <c r="F49" s="80"/>
      <c r="G49" s="80"/>
      <c r="H49" s="80"/>
      <c r="I49" s="80"/>
      <c r="J49" s="80"/>
      <c r="K49" s="80"/>
      <c r="L49" s="80"/>
      <c r="M49" s="80"/>
      <c r="N49" s="80"/>
      <c r="O49" s="80"/>
      <c r="P49" s="80"/>
      <c r="Q49" s="80"/>
      <c r="R49" s="80"/>
      <c r="S49" s="80"/>
      <c r="T49" s="80"/>
      <c r="U49" s="80"/>
      <c r="V49" s="80"/>
      <c r="W49" s="80"/>
    </row>
    <row r="50" spans="2:23" ht="15" x14ac:dyDescent="0.2">
      <c r="B50" s="71" t="s">
        <v>113</v>
      </c>
      <c r="D50" s="81">
        <v>160.67299232160005</v>
      </c>
      <c r="E50" s="81">
        <v>187.07892349009995</v>
      </c>
      <c r="F50" s="81">
        <v>224.73841562180007</v>
      </c>
      <c r="G50" s="81">
        <v>214.88890870770001</v>
      </c>
      <c r="H50" s="81">
        <v>219.58105600760001</v>
      </c>
      <c r="I50" s="81">
        <v>307.74793294580002</v>
      </c>
      <c r="J50" s="81">
        <v>343.54760099599986</v>
      </c>
      <c r="K50" s="81">
        <v>336.48738315529994</v>
      </c>
      <c r="L50" s="81">
        <v>347.71188987069985</v>
      </c>
      <c r="M50" s="81">
        <v>392.35091010740001</v>
      </c>
      <c r="N50" s="81">
        <v>339.03012486900008</v>
      </c>
      <c r="O50" s="81">
        <v>408.91400002789999</v>
      </c>
      <c r="P50" s="81">
        <v>377.95510975600001</v>
      </c>
      <c r="Q50" s="81">
        <v>436.33279072739998</v>
      </c>
      <c r="R50" s="81">
        <v>453.3650714243999</v>
      </c>
      <c r="S50" s="81">
        <v>515.82825881680003</v>
      </c>
      <c r="T50" s="81">
        <v>458.156700946</v>
      </c>
      <c r="U50" s="81">
        <v>540.72804604999988</v>
      </c>
      <c r="V50" s="81">
        <v>516.75553802310003</v>
      </c>
      <c r="W50" s="81">
        <v>524.41137766129998</v>
      </c>
    </row>
    <row r="51" spans="2:23" ht="15" x14ac:dyDescent="0.2">
      <c r="B51" s="26"/>
      <c r="D51" s="80"/>
      <c r="E51" s="80"/>
      <c r="F51" s="80"/>
      <c r="G51" s="80"/>
      <c r="H51" s="80"/>
      <c r="I51" s="80"/>
      <c r="J51" s="80"/>
      <c r="K51" s="80"/>
      <c r="L51" s="80"/>
      <c r="M51" s="80"/>
      <c r="N51" s="80"/>
      <c r="O51" s="80"/>
      <c r="P51" s="80"/>
      <c r="Q51" s="80"/>
      <c r="R51" s="80"/>
      <c r="S51" s="80"/>
      <c r="T51" s="80"/>
      <c r="U51" s="80"/>
      <c r="V51" s="80"/>
      <c r="W51" s="80"/>
    </row>
    <row r="52" spans="2:23" ht="15" x14ac:dyDescent="0.2">
      <c r="B52" s="71" t="s">
        <v>114</v>
      </c>
      <c r="D52" s="81">
        <v>532.22532535089965</v>
      </c>
      <c r="E52" s="81">
        <v>549.61950389089998</v>
      </c>
      <c r="F52" s="81">
        <v>599.01193910849986</v>
      </c>
      <c r="G52" s="81">
        <v>830.28950933880003</v>
      </c>
      <c r="H52" s="81">
        <v>835.78978338880017</v>
      </c>
      <c r="I52" s="81">
        <v>925.99331425740024</v>
      </c>
      <c r="J52" s="81">
        <v>955.22882925789997</v>
      </c>
      <c r="K52" s="81">
        <v>973.29947203489996</v>
      </c>
      <c r="L52" s="81">
        <v>985.27691138540001</v>
      </c>
      <c r="M52" s="81">
        <v>1021.2797792887</v>
      </c>
      <c r="N52" s="81">
        <v>960.01278663109997</v>
      </c>
      <c r="O52" s="81">
        <v>1017.5869272215996</v>
      </c>
      <c r="P52" s="81">
        <v>985.21580978859936</v>
      </c>
      <c r="Q52" s="81">
        <v>1055.1442704096</v>
      </c>
      <c r="R52" s="81">
        <v>1053.2909852650002</v>
      </c>
      <c r="S52" s="81">
        <v>1118.8323037621999</v>
      </c>
      <c r="T52" s="81">
        <v>1062.9853576464</v>
      </c>
      <c r="U52" s="81">
        <v>1183.5133535116995</v>
      </c>
      <c r="V52" s="81">
        <v>1149.0504957712003</v>
      </c>
      <c r="W52" s="81">
        <v>1144.5809357413009</v>
      </c>
    </row>
    <row r="53" spans="2:23" ht="15" x14ac:dyDescent="0.2">
      <c r="B53" s="26"/>
      <c r="C53" s="8" t="s">
        <v>14</v>
      </c>
      <c r="D53" s="80"/>
      <c r="E53" s="80"/>
      <c r="F53" s="80"/>
      <c r="G53" s="80"/>
      <c r="H53" s="80"/>
      <c r="I53" s="80"/>
      <c r="J53" s="80"/>
      <c r="K53" s="80"/>
      <c r="L53" s="80"/>
      <c r="M53" s="80"/>
      <c r="N53" s="80"/>
      <c r="O53" s="80"/>
      <c r="P53" s="80"/>
      <c r="Q53" s="80"/>
      <c r="R53" s="80"/>
      <c r="S53" s="80"/>
      <c r="T53" s="80"/>
      <c r="U53" s="80"/>
      <c r="V53" s="80"/>
      <c r="W53" s="80"/>
    </row>
    <row r="54" spans="2:23" x14ac:dyDescent="0.2">
      <c r="B54" s="73"/>
      <c r="C54" s="8" t="s">
        <v>14</v>
      </c>
      <c r="D54" s="83"/>
      <c r="E54" s="83"/>
      <c r="F54" s="83"/>
      <c r="G54" s="83"/>
      <c r="H54" s="83"/>
      <c r="I54" s="83"/>
      <c r="J54" s="83"/>
      <c r="K54" s="83"/>
      <c r="L54" s="83"/>
      <c r="M54" s="83"/>
      <c r="N54" s="83"/>
      <c r="O54" s="83"/>
      <c r="P54" s="83"/>
      <c r="Q54" s="83"/>
      <c r="R54" s="83"/>
      <c r="S54" s="83"/>
      <c r="T54" s="83"/>
      <c r="U54" s="83"/>
      <c r="V54" s="83"/>
      <c r="W54" s="83"/>
    </row>
    <row r="55" spans="2:23" x14ac:dyDescent="0.2">
      <c r="B55" s="74" t="s">
        <v>115</v>
      </c>
      <c r="D55" s="82"/>
      <c r="E55" s="82"/>
      <c r="F55" s="82"/>
      <c r="G55" s="82"/>
      <c r="H55" s="82"/>
      <c r="I55" s="82"/>
      <c r="J55" s="82"/>
      <c r="K55" s="82"/>
      <c r="L55" s="82"/>
      <c r="M55" s="82"/>
      <c r="N55" s="82"/>
      <c r="O55" s="82"/>
      <c r="P55" s="82"/>
      <c r="Q55" s="82"/>
      <c r="R55" s="82"/>
      <c r="S55" s="82"/>
      <c r="T55" s="82"/>
      <c r="U55" s="82"/>
      <c r="V55" s="82"/>
      <c r="W55" s="82"/>
    </row>
    <row r="56" spans="2:23" x14ac:dyDescent="0.2">
      <c r="B56" s="73" t="s">
        <v>116</v>
      </c>
      <c r="D56" s="82"/>
      <c r="E56" s="82"/>
      <c r="F56" s="82"/>
      <c r="G56" s="82"/>
      <c r="H56" s="82"/>
      <c r="I56" s="82"/>
      <c r="J56" s="82"/>
      <c r="K56" s="82"/>
      <c r="L56" s="82"/>
      <c r="M56" s="82"/>
      <c r="N56" s="82"/>
      <c r="O56" s="82"/>
      <c r="P56" s="82"/>
      <c r="Q56" s="82"/>
      <c r="R56" s="82"/>
      <c r="S56" s="82"/>
      <c r="T56" s="82"/>
      <c r="U56" s="82"/>
      <c r="V56" s="82"/>
      <c r="W56" s="82"/>
    </row>
    <row r="57" spans="2:23" x14ac:dyDescent="0.2">
      <c r="B57" s="73" t="s">
        <v>117</v>
      </c>
      <c r="D57" s="80">
        <v>1.3357833099999998</v>
      </c>
      <c r="E57" s="80">
        <v>1.3357833099999998</v>
      </c>
      <c r="F57" s="80">
        <v>1.3357833100000001</v>
      </c>
      <c r="G57" s="80">
        <v>1.35697833</v>
      </c>
      <c r="H57" s="80">
        <v>1.51749044</v>
      </c>
      <c r="I57" s="80">
        <v>1.9062949199999999</v>
      </c>
      <c r="J57" s="80">
        <v>1.9062949199999999</v>
      </c>
      <c r="K57" s="80">
        <v>1.9073859200000001</v>
      </c>
      <c r="L57" s="80">
        <v>1.9073859200000001</v>
      </c>
      <c r="M57" s="80">
        <v>1.9077689200000001</v>
      </c>
      <c r="N57" s="80">
        <v>1.9077689200000001</v>
      </c>
      <c r="O57" s="80">
        <v>1.9108319199999999</v>
      </c>
      <c r="P57" s="80">
        <v>1.9534353</v>
      </c>
      <c r="Q57" s="80">
        <v>1.9547127200000001</v>
      </c>
      <c r="R57" s="80">
        <v>1.9547127200000001</v>
      </c>
      <c r="S57" s="80">
        <v>1.9547127200000001</v>
      </c>
      <c r="T57" s="80">
        <v>1.9547127200000001</v>
      </c>
      <c r="U57" s="80">
        <v>1.9547127200000001</v>
      </c>
      <c r="V57" s="80">
        <v>2.00139172</v>
      </c>
      <c r="W57" s="80">
        <v>2.0060817200000001</v>
      </c>
    </row>
    <row r="58" spans="2:23" x14ac:dyDescent="0.2">
      <c r="B58" s="73" t="s">
        <v>118</v>
      </c>
      <c r="C58" s="8" t="s">
        <v>14</v>
      </c>
      <c r="D58" s="80">
        <v>0</v>
      </c>
      <c r="E58" s="80">
        <v>0</v>
      </c>
      <c r="F58" s="80">
        <v>2.1195019999999998E-2</v>
      </c>
      <c r="G58" s="80">
        <v>0.15978500000000001</v>
      </c>
      <c r="H58" s="80">
        <v>0</v>
      </c>
      <c r="I58" s="80">
        <v>0</v>
      </c>
      <c r="J58" s="80">
        <v>0</v>
      </c>
      <c r="K58" s="80">
        <v>0</v>
      </c>
      <c r="L58" s="80">
        <v>0</v>
      </c>
      <c r="M58" s="80">
        <v>0</v>
      </c>
      <c r="N58" s="80">
        <v>0</v>
      </c>
      <c r="O58" s="80">
        <v>0</v>
      </c>
      <c r="P58" s="80">
        <v>0</v>
      </c>
      <c r="Q58" s="80">
        <v>0</v>
      </c>
      <c r="R58" s="80">
        <v>0</v>
      </c>
      <c r="S58" s="80">
        <v>0</v>
      </c>
      <c r="T58" s="80">
        <v>0</v>
      </c>
      <c r="U58" s="80">
        <v>0</v>
      </c>
      <c r="V58" s="80">
        <v>0</v>
      </c>
      <c r="W58" s="80">
        <v>0</v>
      </c>
    </row>
    <row r="59" spans="2:23" x14ac:dyDescent="0.2">
      <c r="B59" s="73" t="s">
        <v>119</v>
      </c>
      <c r="D59" s="80">
        <v>307.94409204999999</v>
      </c>
      <c r="E59" s="80">
        <v>308.69627007999998</v>
      </c>
      <c r="F59" s="80">
        <v>310.23682608000001</v>
      </c>
      <c r="G59" s="80">
        <v>496.03193107999999</v>
      </c>
      <c r="H59" s="80">
        <v>492.83218507999999</v>
      </c>
      <c r="I59" s="80">
        <v>686.55321780000008</v>
      </c>
      <c r="J59" s="80">
        <v>686.20177779999995</v>
      </c>
      <c r="K59" s="80">
        <v>686.66429879999998</v>
      </c>
      <c r="L59" s="80">
        <v>689.17531079999992</v>
      </c>
      <c r="M59" s="80">
        <v>689.5583398</v>
      </c>
      <c r="N59" s="80">
        <v>689.48748479999995</v>
      </c>
      <c r="O59" s="80">
        <v>693.49788079999996</v>
      </c>
      <c r="P59" s="80">
        <v>694.42061552000007</v>
      </c>
      <c r="Q59" s="80">
        <v>694.62721638000005</v>
      </c>
      <c r="R59" s="80">
        <v>694.62721638000005</v>
      </c>
      <c r="S59" s="80">
        <v>701.5704163800001</v>
      </c>
      <c r="T59" s="80">
        <v>701.52426938000008</v>
      </c>
      <c r="U59" s="80">
        <v>701.26936138000008</v>
      </c>
      <c r="V59" s="80">
        <v>701.67756637999992</v>
      </c>
      <c r="W59" s="80">
        <v>712.74559348999992</v>
      </c>
    </row>
    <row r="60" spans="2:23" x14ac:dyDescent="0.2">
      <c r="B60" s="75" t="s">
        <v>120</v>
      </c>
      <c r="D60" s="80">
        <v>-14.219117802499998</v>
      </c>
      <c r="E60" s="80">
        <v>-15.407749620800001</v>
      </c>
      <c r="F60" s="80">
        <v>-6.1354484167999992</v>
      </c>
      <c r="G60" s="80">
        <v>-10.9201422535</v>
      </c>
      <c r="H60" s="80">
        <v>-9.9254148548999996</v>
      </c>
      <c r="I60" s="80">
        <v>-6.412377149600001</v>
      </c>
      <c r="J60" s="80">
        <v>-0.67199310330000017</v>
      </c>
      <c r="K60" s="80">
        <v>-3.6553004576000001</v>
      </c>
      <c r="L60" s="80">
        <v>0.2207405464000004</v>
      </c>
      <c r="M60" s="80">
        <v>-0.57871527900000008</v>
      </c>
      <c r="N60" s="80">
        <v>-7.3303888916000002</v>
      </c>
      <c r="O60" s="80">
        <v>-5.0211964943999989</v>
      </c>
      <c r="P60" s="80">
        <v>-4.1387152844999999</v>
      </c>
      <c r="Q60" s="80">
        <v>-9.5029678016000005</v>
      </c>
      <c r="R60" s="80">
        <v>-8.5866185975999993</v>
      </c>
      <c r="S60" s="80">
        <v>-6.4000599081999994</v>
      </c>
      <c r="T60" s="80">
        <v>-19.953082121600001</v>
      </c>
      <c r="U60" s="80">
        <v>-3.943417630199999</v>
      </c>
      <c r="V60" s="80">
        <v>-22.335989988800002</v>
      </c>
      <c r="W60" s="80">
        <v>-33.036929041299999</v>
      </c>
    </row>
    <row r="61" spans="2:23" x14ac:dyDescent="0.2">
      <c r="B61" s="75" t="s">
        <v>121</v>
      </c>
      <c r="D61" s="80">
        <v>-56.19177642449916</v>
      </c>
      <c r="E61" s="80">
        <v>-85.796603976399197</v>
      </c>
      <c r="F61" s="80">
        <v>-85.915306692300078</v>
      </c>
      <c r="G61" s="80">
        <v>-94.511523751000595</v>
      </c>
      <c r="H61" s="80">
        <v>-100.7503016732003</v>
      </c>
      <c r="I61" s="80">
        <v>-113.43025812619882</v>
      </c>
      <c r="J61" s="80">
        <v>-115.32412481480024</v>
      </c>
      <c r="K61" s="80">
        <v>-104.77999465199996</v>
      </c>
      <c r="L61" s="80">
        <v>-98.225606191100056</v>
      </c>
      <c r="M61" s="80">
        <v>-93.348077078800955</v>
      </c>
      <c r="N61" s="80">
        <v>-91.911693029199753</v>
      </c>
      <c r="O61" s="80">
        <v>-91.471613933099675</v>
      </c>
      <c r="P61" s="80">
        <v>-85.397384297299951</v>
      </c>
      <c r="Q61" s="80">
        <v>-88.311684014002552</v>
      </c>
      <c r="R61" s="80">
        <v>-75.464323567100053</v>
      </c>
      <c r="S61" s="80">
        <v>-75.433694461298941</v>
      </c>
      <c r="T61" s="80">
        <v>-58.51357430810053</v>
      </c>
      <c r="U61" s="80">
        <v>-43.330220877000393</v>
      </c>
      <c r="V61" s="80">
        <v>-12.929438552599844</v>
      </c>
      <c r="W61" s="80">
        <v>-4.281801321600339</v>
      </c>
    </row>
    <row r="62" spans="2:23" x14ac:dyDescent="0.2">
      <c r="B62" s="75" t="s">
        <v>122</v>
      </c>
      <c r="D62" s="81">
        <v>238.86898113300103</v>
      </c>
      <c r="E62" s="81">
        <v>208.82769979280044</v>
      </c>
      <c r="F62" s="81">
        <v>219.54304930090001</v>
      </c>
      <c r="G62" s="81">
        <v>392.11702840549952</v>
      </c>
      <c r="H62" s="81">
        <v>383.67395899189967</v>
      </c>
      <c r="I62" s="81">
        <v>568.6168774442001</v>
      </c>
      <c r="J62" s="81">
        <v>572.11195480189951</v>
      </c>
      <c r="K62" s="81">
        <v>580.13638961039999</v>
      </c>
      <c r="L62" s="81">
        <v>593.07783107529997</v>
      </c>
      <c r="M62" s="81">
        <v>597.53931636219852</v>
      </c>
      <c r="N62" s="81">
        <v>592.15317179919884</v>
      </c>
      <c r="O62" s="81">
        <v>598.91590229249937</v>
      </c>
      <c r="P62" s="81">
        <v>606.83795123819925</v>
      </c>
      <c r="Q62" s="81">
        <v>598.76727728439607</v>
      </c>
      <c r="R62" s="81">
        <v>612.53098693530023</v>
      </c>
      <c r="S62" s="81">
        <v>621.69137473049886</v>
      </c>
      <c r="T62" s="81">
        <v>625.01232567030024</v>
      </c>
      <c r="U62" s="81">
        <v>655.95043559279941</v>
      </c>
      <c r="V62" s="81">
        <v>668.4135295586002</v>
      </c>
      <c r="W62" s="81">
        <v>677.43294484710009</v>
      </c>
    </row>
    <row r="63" spans="2:23" x14ac:dyDescent="0.2">
      <c r="B63" s="75"/>
      <c r="D63" s="80"/>
      <c r="E63" s="80"/>
      <c r="F63" s="80"/>
      <c r="G63" s="80"/>
      <c r="H63" s="80"/>
      <c r="I63" s="80"/>
      <c r="J63" s="80"/>
      <c r="K63" s="80"/>
      <c r="L63" s="80"/>
      <c r="M63" s="80"/>
      <c r="N63" s="80"/>
      <c r="O63" s="80"/>
      <c r="P63" s="80"/>
      <c r="Q63" s="80"/>
      <c r="R63" s="80"/>
      <c r="S63" s="80"/>
      <c r="T63" s="80"/>
      <c r="U63" s="80"/>
      <c r="V63" s="80"/>
      <c r="W63" s="80"/>
    </row>
    <row r="64" spans="2:23" x14ac:dyDescent="0.2">
      <c r="B64" s="76" t="s">
        <v>123</v>
      </c>
      <c r="D64" s="82"/>
      <c r="E64" s="82"/>
      <c r="F64" s="82"/>
      <c r="G64" s="82"/>
      <c r="H64" s="82"/>
      <c r="I64" s="82"/>
      <c r="J64" s="82"/>
      <c r="K64" s="82"/>
      <c r="L64" s="82"/>
      <c r="M64" s="82"/>
      <c r="N64" s="82"/>
      <c r="O64" s="82"/>
      <c r="P64" s="82"/>
      <c r="Q64" s="82"/>
      <c r="R64" s="82"/>
      <c r="S64" s="82"/>
      <c r="T64" s="82"/>
      <c r="U64" s="82"/>
      <c r="V64" s="82"/>
      <c r="W64" s="82"/>
    </row>
    <row r="65" spans="2:23" x14ac:dyDescent="0.2">
      <c r="B65" s="75" t="s">
        <v>124</v>
      </c>
      <c r="D65" s="82"/>
      <c r="E65" s="82"/>
      <c r="F65" s="82"/>
      <c r="G65" s="82"/>
      <c r="H65" s="82"/>
      <c r="I65" s="82"/>
      <c r="J65" s="82"/>
      <c r="K65" s="82"/>
      <c r="L65" s="82"/>
      <c r="M65" s="82"/>
      <c r="N65" s="82"/>
      <c r="O65" s="82"/>
      <c r="P65" s="82"/>
      <c r="Q65" s="82"/>
      <c r="R65" s="82"/>
      <c r="S65" s="82"/>
      <c r="T65" s="82"/>
      <c r="U65" s="82"/>
      <c r="V65" s="82"/>
      <c r="W65" s="82"/>
    </row>
    <row r="66" spans="2:23" x14ac:dyDescent="0.2">
      <c r="B66" s="75"/>
      <c r="D66" s="82"/>
      <c r="E66" s="82"/>
      <c r="F66" s="82"/>
      <c r="G66" s="82"/>
      <c r="H66" s="82"/>
      <c r="I66" s="82"/>
      <c r="J66" s="82"/>
      <c r="K66" s="82"/>
      <c r="L66" s="82"/>
      <c r="M66" s="82"/>
      <c r="N66" s="82"/>
      <c r="O66" s="82"/>
      <c r="P66" s="82"/>
      <c r="Q66" s="82"/>
      <c r="R66" s="82"/>
      <c r="S66" s="82"/>
      <c r="T66" s="82"/>
      <c r="U66" s="82"/>
      <c r="V66" s="82"/>
      <c r="W66" s="82"/>
    </row>
    <row r="67" spans="2:23" x14ac:dyDescent="0.2">
      <c r="B67" s="75" t="s">
        <v>125</v>
      </c>
      <c r="D67" s="80">
        <v>23.532867625200002</v>
      </c>
      <c r="E67" s="80">
        <v>21.351285127600001</v>
      </c>
      <c r="F67" s="80">
        <v>19.309862168999999</v>
      </c>
      <c r="G67" s="80">
        <v>37.648649083899997</v>
      </c>
      <c r="H67" s="80">
        <v>35.818055812000004</v>
      </c>
      <c r="I67" s="80">
        <v>34.0358124758</v>
      </c>
      <c r="J67" s="80">
        <v>43.561500326000001</v>
      </c>
      <c r="K67" s="80">
        <v>69.561367822200012</v>
      </c>
      <c r="L67" s="80">
        <v>67.471773554999984</v>
      </c>
      <c r="M67" s="80">
        <v>64.070420117500007</v>
      </c>
      <c r="N67" s="80">
        <v>59.380303834899991</v>
      </c>
      <c r="O67" s="80">
        <v>55.693438054999987</v>
      </c>
      <c r="P67" s="80">
        <v>57.058452445099988</v>
      </c>
      <c r="Q67" s="80">
        <v>69.424493953299987</v>
      </c>
      <c r="R67" s="80">
        <v>61.228248796499976</v>
      </c>
      <c r="S67" s="80">
        <v>75.020187835399994</v>
      </c>
      <c r="T67" s="80">
        <v>69.209767292099997</v>
      </c>
      <c r="U67" s="80">
        <v>72.215933373199988</v>
      </c>
      <c r="V67" s="80">
        <v>65.011195393699978</v>
      </c>
      <c r="W67" s="80">
        <v>59.103868947800002</v>
      </c>
    </row>
    <row r="68" spans="2:23" x14ac:dyDescent="0.2">
      <c r="B68" s="75"/>
      <c r="D68" s="80"/>
      <c r="E68" s="80"/>
      <c r="F68" s="80"/>
      <c r="G68" s="80"/>
      <c r="H68" s="80"/>
      <c r="I68" s="80"/>
      <c r="J68" s="80"/>
      <c r="K68" s="80"/>
      <c r="L68" s="80"/>
      <c r="M68" s="80"/>
      <c r="N68" s="80"/>
      <c r="O68" s="80"/>
      <c r="P68" s="80"/>
      <c r="Q68" s="80"/>
      <c r="R68" s="80"/>
      <c r="S68" s="80"/>
      <c r="T68" s="80"/>
      <c r="U68" s="80"/>
      <c r="V68" s="80"/>
      <c r="W68" s="80"/>
    </row>
    <row r="69" spans="2:23" x14ac:dyDescent="0.2">
      <c r="B69" s="75" t="s">
        <v>126</v>
      </c>
      <c r="D69" s="80">
        <v>28.573140445</v>
      </c>
      <c r="E69" s="80">
        <v>28.860629120399999</v>
      </c>
      <c r="F69" s="80">
        <v>28.086244268600002</v>
      </c>
      <c r="G69" s="80">
        <v>26.936127619800001</v>
      </c>
      <c r="H69" s="80">
        <v>26.0322945351</v>
      </c>
      <c r="I69" s="80">
        <v>25.3263254407</v>
      </c>
      <c r="J69" s="80">
        <v>24.456867064299999</v>
      </c>
      <c r="K69" s="80">
        <v>23.736200630500001</v>
      </c>
      <c r="L69" s="80">
        <v>23.252697489500001</v>
      </c>
      <c r="M69" s="80">
        <v>21.7252952232</v>
      </c>
      <c r="N69" s="80">
        <v>20.559857670500001</v>
      </c>
      <c r="O69" s="80">
        <v>19.798613006</v>
      </c>
      <c r="P69" s="80">
        <v>18.759910766000001</v>
      </c>
      <c r="Q69" s="80">
        <v>18.488550266899999</v>
      </c>
      <c r="R69" s="80">
        <v>17.720325535700002</v>
      </c>
      <c r="S69" s="80">
        <v>16.677720839100001</v>
      </c>
      <c r="T69" s="80">
        <v>15.3949604345</v>
      </c>
      <c r="U69" s="80">
        <v>20.482246398600001</v>
      </c>
      <c r="V69" s="80">
        <v>19.094115604399999</v>
      </c>
      <c r="W69" s="80">
        <v>17.888505150199997</v>
      </c>
    </row>
    <row r="70" spans="2:23" x14ac:dyDescent="0.2">
      <c r="B70" s="75"/>
      <c r="D70" s="80"/>
      <c r="E70" s="80"/>
      <c r="F70" s="80"/>
      <c r="G70" s="80"/>
      <c r="H70" s="41"/>
      <c r="I70" s="41"/>
      <c r="J70" s="41"/>
      <c r="K70" s="41"/>
      <c r="L70" s="41"/>
      <c r="M70" s="41"/>
      <c r="N70" s="41"/>
      <c r="O70" s="41"/>
      <c r="P70" s="41"/>
      <c r="Q70" s="41"/>
      <c r="R70" s="41"/>
      <c r="S70" s="41"/>
      <c r="T70" s="41"/>
      <c r="U70" s="41"/>
      <c r="V70" s="41"/>
      <c r="W70" s="41"/>
    </row>
    <row r="71" spans="2:23" x14ac:dyDescent="0.2">
      <c r="B71" s="75" t="s">
        <v>127</v>
      </c>
      <c r="D71" s="80">
        <v>42.421401230000001</v>
      </c>
      <c r="E71" s="80">
        <v>42.749926000000002</v>
      </c>
      <c r="F71" s="80">
        <v>0.74594899999999997</v>
      </c>
      <c r="G71" s="80">
        <v>26.483260000000001</v>
      </c>
      <c r="H71" s="80">
        <v>26.606431000000001</v>
      </c>
      <c r="I71" s="80">
        <v>25.845331000000002</v>
      </c>
      <c r="J71" s="80">
        <v>0.35736525000000002</v>
      </c>
      <c r="K71" s="80">
        <v>3.7443249999999997E-2</v>
      </c>
      <c r="L71" s="80">
        <v>3.7443249999999997E-2</v>
      </c>
      <c r="M71" s="80">
        <v>5.8664492500000005</v>
      </c>
      <c r="N71" s="80">
        <v>6.0123672500000005</v>
      </c>
      <c r="O71" s="80">
        <v>4.9385472500000001</v>
      </c>
      <c r="P71" s="80">
        <v>4.0682032499999998</v>
      </c>
      <c r="Q71" s="80">
        <v>2.1820740000000001</v>
      </c>
      <c r="R71" s="80">
        <v>3.073852</v>
      </c>
      <c r="S71" s="80">
        <v>1.0138421500000001</v>
      </c>
      <c r="T71" s="80">
        <v>1.5650811499999999</v>
      </c>
      <c r="U71" s="80">
        <v>0.74605814999999998</v>
      </c>
      <c r="V71" s="80">
        <v>1.8542661499999999</v>
      </c>
      <c r="W71" s="80">
        <v>3.57593315</v>
      </c>
    </row>
    <row r="72" spans="2:23" x14ac:dyDescent="0.2">
      <c r="B72" s="75" t="s">
        <v>128</v>
      </c>
      <c r="D72" s="81">
        <v>94.527409635599994</v>
      </c>
      <c r="E72" s="81">
        <v>92.961840379400002</v>
      </c>
      <c r="F72" s="81">
        <v>48.142055437599993</v>
      </c>
      <c r="G72" s="81">
        <v>91.068036998099998</v>
      </c>
      <c r="H72" s="81">
        <v>88.456781768400006</v>
      </c>
      <c r="I72" s="81">
        <v>85.207468916500005</v>
      </c>
      <c r="J72" s="81">
        <v>68.375732252699976</v>
      </c>
      <c r="K72" s="81">
        <v>93.335011598799994</v>
      </c>
      <c r="L72" s="81">
        <v>90.761914294500002</v>
      </c>
      <c r="M72" s="81">
        <v>91.662164590700016</v>
      </c>
      <c r="N72" s="81">
        <v>85.952528755399968</v>
      </c>
      <c r="O72" s="81">
        <v>80.430598310999983</v>
      </c>
      <c r="P72" s="81">
        <v>79.886566461099989</v>
      </c>
      <c r="Q72" s="81">
        <v>90.095118220199979</v>
      </c>
      <c r="R72" s="81">
        <v>82.022426112400012</v>
      </c>
      <c r="S72" s="81">
        <v>92.711750824500001</v>
      </c>
      <c r="T72" s="81">
        <v>86.169808876599987</v>
      </c>
      <c r="U72" s="81">
        <v>93.444238303399985</v>
      </c>
      <c r="V72" s="81">
        <v>85.95957681119998</v>
      </c>
      <c r="W72" s="81">
        <v>80.568307051400026</v>
      </c>
    </row>
    <row r="73" spans="2:23" x14ac:dyDescent="0.2">
      <c r="B73" s="75"/>
      <c r="D73" s="80"/>
      <c r="E73" s="80"/>
      <c r="F73" s="80"/>
      <c r="G73" s="80"/>
      <c r="H73" s="80"/>
      <c r="I73" s="80"/>
      <c r="J73" s="80"/>
      <c r="K73" s="80"/>
      <c r="L73" s="80"/>
      <c r="M73" s="80"/>
      <c r="N73" s="80"/>
      <c r="O73" s="80"/>
      <c r="P73" s="80"/>
      <c r="Q73" s="80"/>
      <c r="R73" s="80"/>
      <c r="S73" s="80"/>
      <c r="T73" s="80"/>
      <c r="U73" s="80"/>
      <c r="V73" s="80"/>
      <c r="W73" s="80"/>
    </row>
    <row r="74" spans="2:23" x14ac:dyDescent="0.2">
      <c r="B74" s="75" t="s">
        <v>129</v>
      </c>
      <c r="D74" s="82"/>
      <c r="E74" s="82"/>
      <c r="F74" s="82"/>
      <c r="G74" s="82"/>
      <c r="H74" s="82"/>
      <c r="I74" s="82"/>
      <c r="J74" s="82"/>
      <c r="K74" s="82"/>
      <c r="L74" s="82"/>
      <c r="M74" s="82"/>
      <c r="N74" s="82"/>
      <c r="O74" s="82"/>
      <c r="P74" s="82"/>
      <c r="Q74" s="82"/>
      <c r="R74" s="82"/>
      <c r="S74" s="82"/>
      <c r="T74" s="82"/>
      <c r="U74" s="82"/>
      <c r="V74" s="82"/>
      <c r="W74" s="82"/>
    </row>
    <row r="75" spans="2:23" x14ac:dyDescent="0.2">
      <c r="B75" s="75" t="s">
        <v>130</v>
      </c>
      <c r="D75" s="80">
        <v>52.502891060000003</v>
      </c>
      <c r="E75" s="80">
        <v>58.085171000000003</v>
      </c>
      <c r="F75" s="80">
        <v>48.283522869999999</v>
      </c>
      <c r="G75" s="80">
        <v>84.817877249999995</v>
      </c>
      <c r="H75" s="80">
        <v>80.261919550000002</v>
      </c>
      <c r="I75" s="80">
        <v>49.823586319999997</v>
      </c>
      <c r="J75" s="80">
        <v>14.83711407</v>
      </c>
      <c r="K75" s="80">
        <v>47.935823370000001</v>
      </c>
      <c r="L75" s="80">
        <v>59.074587450000003</v>
      </c>
      <c r="M75" s="80">
        <v>114.60726122</v>
      </c>
      <c r="N75" s="80">
        <v>72.697190730000003</v>
      </c>
      <c r="O75" s="80">
        <v>71.300252489999991</v>
      </c>
      <c r="P75" s="80">
        <v>89.673735140000005</v>
      </c>
      <c r="Q75" s="80">
        <v>136.37671746999999</v>
      </c>
      <c r="R75" s="80">
        <v>52.83792579</v>
      </c>
      <c r="S75" s="80">
        <v>39.47322587</v>
      </c>
      <c r="T75" s="80">
        <v>76.6896725</v>
      </c>
      <c r="U75" s="80">
        <v>103.80056009</v>
      </c>
      <c r="V75" s="80">
        <v>27.40248557</v>
      </c>
      <c r="W75" s="80">
        <v>34.915493990000002</v>
      </c>
    </row>
    <row r="76" spans="2:23" x14ac:dyDescent="0.2">
      <c r="B76" s="75" t="s">
        <v>131</v>
      </c>
      <c r="D76" s="80">
        <v>10.743358966000001</v>
      </c>
      <c r="E76" s="80">
        <v>10.641168584400001</v>
      </c>
      <c r="F76" s="80">
        <v>11.2639735994</v>
      </c>
      <c r="G76" s="80">
        <v>13.2573884589</v>
      </c>
      <c r="H76" s="80">
        <v>11.685341322799999</v>
      </c>
      <c r="I76" s="80">
        <v>11.2434300674</v>
      </c>
      <c r="J76" s="80">
        <v>13.331128663499999</v>
      </c>
      <c r="K76" s="80">
        <v>19.4428140194</v>
      </c>
      <c r="L76" s="80">
        <v>20.594122540600001</v>
      </c>
      <c r="M76" s="80">
        <v>21.615649939899999</v>
      </c>
      <c r="N76" s="80">
        <v>22.102241670600002</v>
      </c>
      <c r="O76" s="80">
        <v>22.242746143600002</v>
      </c>
      <c r="P76" s="80">
        <v>24.030912541399999</v>
      </c>
      <c r="Q76" s="80">
        <v>30.078309141599998</v>
      </c>
      <c r="R76" s="80">
        <v>27.992001779700001</v>
      </c>
      <c r="S76" s="80">
        <v>26.1446361028</v>
      </c>
      <c r="T76" s="80">
        <v>24.120636594699999</v>
      </c>
      <c r="U76" s="80">
        <v>28.248975056900001</v>
      </c>
      <c r="V76" s="80">
        <v>28.241231922500003</v>
      </c>
      <c r="W76" s="80">
        <v>30.773259250700001</v>
      </c>
    </row>
    <row r="77" spans="2:23" x14ac:dyDescent="0.2">
      <c r="B77" s="75" t="s">
        <v>132</v>
      </c>
      <c r="D77" s="80">
        <v>3.75</v>
      </c>
      <c r="E77" s="80">
        <v>1.875</v>
      </c>
      <c r="F77" s="80">
        <v>30</v>
      </c>
      <c r="G77" s="80">
        <v>30</v>
      </c>
      <c r="H77" s="80">
        <v>30</v>
      </c>
      <c r="I77" s="80">
        <v>0</v>
      </c>
      <c r="J77" s="80">
        <v>0</v>
      </c>
      <c r="K77" s="80">
        <v>0</v>
      </c>
      <c r="L77" s="80">
        <v>0</v>
      </c>
      <c r="M77" s="80">
        <v>0</v>
      </c>
      <c r="N77" s="80">
        <v>0</v>
      </c>
      <c r="O77" s="80">
        <v>0</v>
      </c>
      <c r="P77" s="80">
        <v>0</v>
      </c>
      <c r="Q77" s="80">
        <v>0</v>
      </c>
      <c r="R77" s="80">
        <v>0</v>
      </c>
      <c r="S77" s="80">
        <v>0</v>
      </c>
      <c r="T77" s="80">
        <v>0</v>
      </c>
      <c r="U77" s="80">
        <v>0</v>
      </c>
      <c r="V77" s="80">
        <v>0</v>
      </c>
      <c r="W77" s="80">
        <v>0</v>
      </c>
    </row>
    <row r="78" spans="2:23" x14ac:dyDescent="0.2">
      <c r="B78" s="75"/>
      <c r="D78" s="80" t="s">
        <v>14</v>
      </c>
      <c r="E78" s="80" t="s">
        <v>14</v>
      </c>
      <c r="F78" s="80" t="s">
        <v>14</v>
      </c>
      <c r="G78" s="80" t="s">
        <v>14</v>
      </c>
      <c r="H78" s="80" t="s">
        <v>14</v>
      </c>
      <c r="I78" s="80" t="s">
        <v>14</v>
      </c>
      <c r="J78" s="80" t="s">
        <v>14</v>
      </c>
      <c r="K78" s="80" t="s">
        <v>14</v>
      </c>
      <c r="L78" s="80" t="s">
        <v>14</v>
      </c>
      <c r="M78" s="80" t="s">
        <v>14</v>
      </c>
      <c r="N78" s="80" t="s">
        <v>14</v>
      </c>
      <c r="O78" s="80" t="s">
        <v>14</v>
      </c>
      <c r="P78" s="80" t="s">
        <v>14</v>
      </c>
      <c r="Q78" s="80" t="s">
        <v>14</v>
      </c>
      <c r="R78" s="80" t="s">
        <v>14</v>
      </c>
      <c r="S78" s="80" t="s">
        <v>14</v>
      </c>
      <c r="T78" s="80" t="s">
        <v>14</v>
      </c>
      <c r="U78" s="80" t="s">
        <v>14</v>
      </c>
      <c r="V78" s="80" t="s">
        <v>14</v>
      </c>
      <c r="W78" s="80" t="s">
        <v>14</v>
      </c>
    </row>
    <row r="79" spans="2:23" x14ac:dyDescent="0.2">
      <c r="B79" s="75" t="s">
        <v>133</v>
      </c>
      <c r="D79" s="80">
        <v>84.084120042199999</v>
      </c>
      <c r="E79" s="80">
        <v>105.6122774355</v>
      </c>
      <c r="F79" s="80">
        <v>84.309897538800001</v>
      </c>
      <c r="G79" s="80">
        <v>90.897236260599996</v>
      </c>
      <c r="H79" s="80">
        <v>109.61049855029999</v>
      </c>
      <c r="I79" s="80">
        <v>146.216149121</v>
      </c>
      <c r="J79" s="80">
        <v>123.80574651800001</v>
      </c>
      <c r="K79" s="80">
        <v>76.596549809699994</v>
      </c>
      <c r="L79" s="80">
        <v>108.5999044909</v>
      </c>
      <c r="M79" s="80">
        <v>91.9152198556</v>
      </c>
      <c r="N79" s="80">
        <v>66.824086457600004</v>
      </c>
      <c r="O79" s="80">
        <v>78.903473652700001</v>
      </c>
      <c r="P79" s="80">
        <v>76.931987748200015</v>
      </c>
      <c r="Q79" s="80">
        <v>110.62293383319999</v>
      </c>
      <c r="R79" s="80">
        <v>119.42714598489999</v>
      </c>
      <c r="S79" s="80">
        <v>168.5883135501</v>
      </c>
      <c r="T79" s="80">
        <v>111.2001067181</v>
      </c>
      <c r="U79" s="80">
        <v>200.82678089769999</v>
      </c>
      <c r="V79" s="80">
        <v>130.376694445</v>
      </c>
      <c r="W79" s="80">
        <v>137.35166966770001</v>
      </c>
    </row>
    <row r="80" spans="2:23" x14ac:dyDescent="0.2">
      <c r="B80" s="75" t="s">
        <v>134</v>
      </c>
      <c r="D80" s="80">
        <v>10.866272221099999</v>
      </c>
      <c r="E80" s="80">
        <v>4.2773061503000003</v>
      </c>
      <c r="F80" s="80">
        <v>14.315511613</v>
      </c>
      <c r="G80" s="80">
        <v>6.4155583848999997</v>
      </c>
      <c r="H80" s="80">
        <v>2.9156358882000002</v>
      </c>
      <c r="I80" s="80">
        <v>0.1078514268</v>
      </c>
      <c r="J80" s="80">
        <v>0</v>
      </c>
      <c r="K80" s="80">
        <v>3.2218520073000003</v>
      </c>
      <c r="L80" s="80">
        <v>5.7673737448000004</v>
      </c>
      <c r="M80" s="80">
        <v>1.7977703810000001</v>
      </c>
      <c r="N80" s="80">
        <v>4.8780000000000001E-7</v>
      </c>
      <c r="O80" s="80">
        <v>0.29066525700000001</v>
      </c>
      <c r="P80" s="80">
        <v>0</v>
      </c>
      <c r="Q80" s="80">
        <v>0.29609280859999998</v>
      </c>
      <c r="R80" s="80">
        <v>0</v>
      </c>
      <c r="S80" s="80">
        <v>4.6200000000000003E-7</v>
      </c>
      <c r="T80" s="80">
        <v>1.7613446577999998</v>
      </c>
      <c r="U80" s="80">
        <v>3.7010144711000001</v>
      </c>
      <c r="V80" s="80">
        <v>3.1906244064</v>
      </c>
      <c r="W80" s="80">
        <v>1.2647479726999999</v>
      </c>
    </row>
    <row r="81" spans="2:23" x14ac:dyDescent="0.2">
      <c r="B81" s="75" t="s">
        <v>127</v>
      </c>
      <c r="D81" s="80">
        <v>12.248809891600001</v>
      </c>
      <c r="E81" s="80">
        <v>21.020934443200002</v>
      </c>
      <c r="F81" s="80">
        <v>54.235763462500003</v>
      </c>
      <c r="G81" s="80">
        <v>57.97621981719999</v>
      </c>
      <c r="H81" s="80">
        <v>69.501371305399999</v>
      </c>
      <c r="I81" s="80">
        <v>22.1392081911</v>
      </c>
      <c r="J81" s="80">
        <v>64.803560333599989</v>
      </c>
      <c r="K81" s="80">
        <v>57.231747440399992</v>
      </c>
      <c r="L81" s="80">
        <v>53.668229328999999</v>
      </c>
      <c r="M81" s="80">
        <v>48.509480870399997</v>
      </c>
      <c r="N81" s="80">
        <v>41.894804444999998</v>
      </c>
      <c r="O81" s="80">
        <v>33.668709046399997</v>
      </c>
      <c r="P81" s="80">
        <v>33.383192243499998</v>
      </c>
      <c r="Q81" s="80">
        <v>29.879154760599999</v>
      </c>
      <c r="R81" s="80">
        <v>33.262604380399992</v>
      </c>
      <c r="S81" s="80">
        <v>47.193293827300003</v>
      </c>
      <c r="T81" s="80">
        <v>22.1034839342</v>
      </c>
      <c r="U81" s="80">
        <v>13.0431602113</v>
      </c>
      <c r="V81" s="80">
        <v>45.521929744899992</v>
      </c>
      <c r="W81" s="80">
        <v>39.301203023399999</v>
      </c>
    </row>
    <row r="82" spans="2:23" x14ac:dyDescent="0.2">
      <c r="B82" s="75" t="s">
        <v>135</v>
      </c>
      <c r="D82" s="80">
        <v>0</v>
      </c>
      <c r="E82" s="80">
        <v>0</v>
      </c>
      <c r="F82" s="80">
        <v>0</v>
      </c>
      <c r="G82" s="80">
        <v>0</v>
      </c>
      <c r="H82" s="80">
        <v>0</v>
      </c>
      <c r="I82" s="80">
        <v>0</v>
      </c>
      <c r="J82" s="80">
        <v>0</v>
      </c>
      <c r="K82" s="80">
        <v>0</v>
      </c>
      <c r="L82" s="80">
        <v>0</v>
      </c>
      <c r="M82" s="80">
        <v>0</v>
      </c>
      <c r="N82" s="80">
        <v>0</v>
      </c>
      <c r="O82" s="80">
        <v>0</v>
      </c>
      <c r="P82" s="80">
        <v>0</v>
      </c>
      <c r="Q82" s="80">
        <v>0</v>
      </c>
      <c r="R82" s="80">
        <v>0</v>
      </c>
      <c r="S82" s="80">
        <v>0</v>
      </c>
      <c r="T82" s="80">
        <v>10.093</v>
      </c>
      <c r="U82" s="80">
        <v>14.210961360400001</v>
      </c>
      <c r="V82" s="80">
        <v>12.1136864581</v>
      </c>
      <c r="W82" s="80">
        <v>11.4320684853</v>
      </c>
    </row>
    <row r="83" spans="2:23" x14ac:dyDescent="0.2">
      <c r="B83" s="75" t="s">
        <v>136</v>
      </c>
      <c r="D83" s="80">
        <v>24.633487329100003</v>
      </c>
      <c r="E83" s="80">
        <v>46.318121128400001</v>
      </c>
      <c r="F83" s="80">
        <v>88.918143985299992</v>
      </c>
      <c r="G83" s="80">
        <v>63.740145201200001</v>
      </c>
      <c r="H83" s="80">
        <v>59.684254953400007</v>
      </c>
      <c r="I83" s="80">
        <v>42.638719636600008</v>
      </c>
      <c r="J83" s="80">
        <v>97.963571445100015</v>
      </c>
      <c r="K83" s="80">
        <v>95.399259521600001</v>
      </c>
      <c r="L83" s="80">
        <v>53.732923036800003</v>
      </c>
      <c r="M83" s="80">
        <v>53.632893731400003</v>
      </c>
      <c r="N83" s="80">
        <v>78.388752693800001</v>
      </c>
      <c r="O83" s="80">
        <v>131.83456663839996</v>
      </c>
      <c r="P83" s="80">
        <v>74.471452065199998</v>
      </c>
      <c r="Q83" s="80">
        <v>59.028657424999999</v>
      </c>
      <c r="R83" s="80">
        <v>125.21788371799998</v>
      </c>
      <c r="S83" s="80">
        <v>123.02969841460001</v>
      </c>
      <c r="T83" s="80">
        <v>105.8349689625</v>
      </c>
      <c r="U83" s="80">
        <v>70.287235131399996</v>
      </c>
      <c r="V83" s="80">
        <v>147.83072556660002</v>
      </c>
      <c r="W83" s="80">
        <v>131.54122656249999</v>
      </c>
    </row>
    <row r="84" spans="2:23" x14ac:dyDescent="0.2">
      <c r="B84" s="75" t="s">
        <v>137</v>
      </c>
      <c r="D84" s="81">
        <v>198.82893895640001</v>
      </c>
      <c r="E84" s="81">
        <v>247.82996654109999</v>
      </c>
      <c r="F84" s="81">
        <v>331.32681300960002</v>
      </c>
      <c r="G84" s="81">
        <v>347.10442484910004</v>
      </c>
      <c r="H84" s="81">
        <v>363.65902195000001</v>
      </c>
      <c r="I84" s="81">
        <v>272.16894476290003</v>
      </c>
      <c r="J84" s="81">
        <v>314.74112147380004</v>
      </c>
      <c r="K84" s="81">
        <v>299.82804691009994</v>
      </c>
      <c r="L84" s="81">
        <v>301.43714059209998</v>
      </c>
      <c r="M84" s="81">
        <v>332.07827595830008</v>
      </c>
      <c r="N84" s="81">
        <v>281.90707612480003</v>
      </c>
      <c r="O84" s="81">
        <v>338.24041322810007</v>
      </c>
      <c r="P84" s="81">
        <v>298.49127973830002</v>
      </c>
      <c r="Q84" s="81">
        <v>366.28186543899989</v>
      </c>
      <c r="R84" s="81">
        <v>358.73756209849989</v>
      </c>
      <c r="S84" s="81">
        <v>404.42916822680002</v>
      </c>
      <c r="T84" s="81">
        <v>351.80321306520011</v>
      </c>
      <c r="U84" s="81">
        <v>434.11866922630003</v>
      </c>
      <c r="V84" s="81">
        <v>394.67737830030001</v>
      </c>
      <c r="W84" s="81">
        <v>386.57966921089991</v>
      </c>
    </row>
    <row r="85" spans="2:23" x14ac:dyDescent="0.2">
      <c r="B85" s="75"/>
      <c r="D85" s="80"/>
      <c r="E85" s="80"/>
      <c r="F85" s="80"/>
      <c r="G85" s="80"/>
      <c r="H85" s="80"/>
      <c r="I85" s="80"/>
      <c r="J85" s="80"/>
      <c r="K85" s="80"/>
      <c r="L85" s="80"/>
      <c r="M85" s="80"/>
      <c r="N85" s="80"/>
      <c r="O85" s="80"/>
      <c r="P85" s="80"/>
      <c r="Q85" s="80"/>
      <c r="R85" s="80"/>
      <c r="S85" s="80"/>
      <c r="T85" s="80"/>
      <c r="U85" s="80"/>
      <c r="V85" s="80"/>
      <c r="W85" s="80"/>
    </row>
    <row r="86" spans="2:23" x14ac:dyDescent="0.2">
      <c r="B86" s="75" t="s">
        <v>138</v>
      </c>
      <c r="D86" s="81">
        <v>293.35634859200002</v>
      </c>
      <c r="E86" s="81">
        <v>340.79180692050005</v>
      </c>
      <c r="F86" s="81">
        <v>379.46886844720001</v>
      </c>
      <c r="G86" s="81">
        <v>438.1724618472</v>
      </c>
      <c r="H86" s="81">
        <v>452.1158037184</v>
      </c>
      <c r="I86" s="81">
        <v>357.3764136794</v>
      </c>
      <c r="J86" s="81">
        <v>383.1168537265001</v>
      </c>
      <c r="K86" s="81">
        <v>393.16305850890001</v>
      </c>
      <c r="L86" s="81">
        <v>392.19905488659998</v>
      </c>
      <c r="M86" s="81">
        <v>423.74044054900003</v>
      </c>
      <c r="N86" s="81">
        <v>367.85960488019998</v>
      </c>
      <c r="O86" s="81">
        <v>418.67101153909988</v>
      </c>
      <c r="P86" s="81">
        <v>378.3778461994001</v>
      </c>
      <c r="Q86" s="81">
        <v>456.37698365919988</v>
      </c>
      <c r="R86" s="81">
        <v>440.75998821089979</v>
      </c>
      <c r="S86" s="81">
        <v>497.14091905129999</v>
      </c>
      <c r="T86" s="81">
        <v>437.97302194180003</v>
      </c>
      <c r="U86" s="81">
        <v>527.56290752969983</v>
      </c>
      <c r="V86" s="81">
        <v>480.63695511150001</v>
      </c>
      <c r="W86" s="81">
        <v>467.14797626229984</v>
      </c>
    </row>
    <row r="87" spans="2:23" x14ac:dyDescent="0.2">
      <c r="B87" s="75"/>
      <c r="D87" s="80"/>
      <c r="E87" s="80"/>
      <c r="F87" s="80"/>
      <c r="G87" s="80"/>
      <c r="H87" s="80"/>
      <c r="I87" s="80"/>
      <c r="J87" s="80"/>
      <c r="K87" s="80"/>
      <c r="L87" s="80"/>
      <c r="M87" s="80"/>
      <c r="N87" s="80"/>
      <c r="O87" s="80"/>
      <c r="P87" s="80"/>
      <c r="Q87" s="80"/>
      <c r="R87" s="80"/>
      <c r="S87" s="80"/>
      <c r="T87" s="80"/>
      <c r="U87" s="80"/>
      <c r="V87" s="80"/>
      <c r="W87" s="80"/>
    </row>
    <row r="88" spans="2:23" x14ac:dyDescent="0.2">
      <c r="B88" s="76" t="s">
        <v>139</v>
      </c>
      <c r="D88" s="81">
        <v>532.22532972500096</v>
      </c>
      <c r="E88" s="81">
        <v>549.61950671330089</v>
      </c>
      <c r="F88" s="81">
        <v>599.01191774810025</v>
      </c>
      <c r="G88" s="81">
        <v>830.28949025269958</v>
      </c>
      <c r="H88" s="81">
        <v>835.78976271030047</v>
      </c>
      <c r="I88" s="81">
        <v>925.99329112360078</v>
      </c>
      <c r="J88" s="81">
        <v>955.22880852840024</v>
      </c>
      <c r="K88" s="81">
        <v>973.29944811929943</v>
      </c>
      <c r="L88" s="81">
        <v>985.27688596189921</v>
      </c>
      <c r="M88" s="81">
        <v>1021.2797569111976</v>
      </c>
      <c r="N88" s="81">
        <v>960.01277667939883</v>
      </c>
      <c r="O88" s="81">
        <v>1017.5869138316</v>
      </c>
      <c r="P88" s="81">
        <v>985.21579743759821</v>
      </c>
      <c r="Q88" s="81">
        <v>1055.1442609435969</v>
      </c>
      <c r="R88" s="81">
        <v>1053.2909751462009</v>
      </c>
      <c r="S88" s="81">
        <v>1118.8322937817993</v>
      </c>
      <c r="T88" s="81">
        <v>1062.9853476121</v>
      </c>
      <c r="U88" s="81">
        <v>1183.5133431224997</v>
      </c>
      <c r="V88" s="81">
        <v>1149.0504846701001</v>
      </c>
      <c r="W88" s="81">
        <v>1144.5809211093999</v>
      </c>
    </row>
    <row r="89" spans="2:23" x14ac:dyDescent="0.2">
      <c r="B89" s="75"/>
      <c r="D89" s="84"/>
      <c r="E89" s="84"/>
      <c r="F89" s="84"/>
      <c r="G89" s="84"/>
      <c r="H89" s="84"/>
      <c r="I89" s="84"/>
      <c r="J89" s="84"/>
      <c r="K89" s="84"/>
      <c r="L89" s="84"/>
      <c r="M89" s="84"/>
      <c r="N89" s="84"/>
      <c r="O89" s="84"/>
      <c r="P89" s="84"/>
      <c r="Q89" s="84"/>
      <c r="R89" s="84"/>
      <c r="S89" s="84"/>
      <c r="T89" s="84"/>
      <c r="U89" s="84"/>
      <c r="V89" s="84"/>
      <c r="W89" s="84"/>
    </row>
    <row r="90" spans="2:23" x14ac:dyDescent="0.2">
      <c r="B90" s="75"/>
      <c r="D90" s="84"/>
      <c r="E90" s="84"/>
      <c r="F90" s="84"/>
      <c r="G90" s="84"/>
      <c r="H90" s="84"/>
      <c r="I90" s="84"/>
      <c r="J90" s="84"/>
      <c r="K90" s="84"/>
      <c r="L90" s="84"/>
      <c r="M90" s="84"/>
      <c r="N90" s="84"/>
      <c r="O90" s="84"/>
      <c r="P90" s="84"/>
      <c r="Q90" s="84"/>
      <c r="R90" s="84"/>
      <c r="S90" s="84"/>
      <c r="T90" s="84"/>
      <c r="U90" s="84"/>
      <c r="V90" s="84"/>
      <c r="W90" s="84"/>
    </row>
    <row r="91" spans="2:23" x14ac:dyDescent="0.2">
      <c r="B91" s="75" t="s">
        <v>140</v>
      </c>
      <c r="D91" s="84" t="s">
        <v>14</v>
      </c>
      <c r="E91" s="84" t="s">
        <v>14</v>
      </c>
      <c r="F91" s="84" t="s">
        <v>14</v>
      </c>
      <c r="G91" s="84" t="s">
        <v>14</v>
      </c>
      <c r="H91" s="84" t="s">
        <v>14</v>
      </c>
      <c r="I91" s="84" t="s">
        <v>14</v>
      </c>
      <c r="J91" s="84" t="s">
        <v>14</v>
      </c>
      <c r="K91" s="84" t="s">
        <v>14</v>
      </c>
      <c r="L91" s="84" t="s">
        <v>14</v>
      </c>
      <c r="M91" s="84" t="s">
        <v>14</v>
      </c>
      <c r="N91" s="84" t="s">
        <v>14</v>
      </c>
      <c r="O91" s="84" t="s">
        <v>14</v>
      </c>
      <c r="P91" s="84" t="s">
        <v>14</v>
      </c>
      <c r="Q91" s="84" t="s">
        <v>14</v>
      </c>
      <c r="R91" s="84" t="s">
        <v>14</v>
      </c>
      <c r="S91" s="84" t="s">
        <v>14</v>
      </c>
      <c r="T91" s="84" t="s">
        <v>14</v>
      </c>
      <c r="U91" s="84" t="s">
        <v>14</v>
      </c>
      <c r="V91" s="84" t="s">
        <v>14</v>
      </c>
      <c r="W91" s="84" t="s">
        <v>14</v>
      </c>
    </row>
    <row r="92" spans="2:23" x14ac:dyDescent="0.2">
      <c r="B92" s="75" t="s">
        <v>141</v>
      </c>
      <c r="D92" s="80">
        <v>22.142754596899994</v>
      </c>
      <c r="E92" s="80">
        <v>3.1171842545000179</v>
      </c>
      <c r="F92" s="80">
        <v>-2.1957905864999958</v>
      </c>
      <c r="G92" s="80">
        <v>28.801415072899992</v>
      </c>
      <c r="H92" s="80">
        <v>32.900994126800008</v>
      </c>
      <c r="I92" s="80">
        <v>69.838247377599984</v>
      </c>
      <c r="J92" s="80">
        <v>30.261142264600007</v>
      </c>
      <c r="K92" s="80">
        <v>111.86181744810004</v>
      </c>
      <c r="L92" s="80">
        <v>113.46921953519995</v>
      </c>
      <c r="M92" s="80">
        <v>229.48225271460001</v>
      </c>
      <c r="N92" s="80">
        <v>178.22831739759997</v>
      </c>
      <c r="O92" s="80">
        <v>156.61075853200003</v>
      </c>
      <c r="P92" s="80">
        <v>183.38764906220001</v>
      </c>
      <c r="Q92" s="80">
        <v>253.1445508203</v>
      </c>
      <c r="R92" s="80">
        <v>181.93895997490003</v>
      </c>
      <c r="S92" s="80">
        <v>169.62947407189998</v>
      </c>
      <c r="T92" s="80">
        <v>206.24062363140001</v>
      </c>
      <c r="U92" s="80">
        <v>219.5310044595</v>
      </c>
      <c r="V92" s="80">
        <v>200.26333872570001</v>
      </c>
      <c r="W92" s="80">
        <v>216.19861790940001</v>
      </c>
    </row>
    <row r="93" spans="2:23" x14ac:dyDescent="0.2">
      <c r="B93" s="75" t="s">
        <v>142</v>
      </c>
      <c r="D93" s="85">
        <v>102.75775752780002</v>
      </c>
      <c r="E93" s="94">
        <v>102.62128404029998</v>
      </c>
      <c r="F93" s="85">
        <v>97.245250824199999</v>
      </c>
      <c r="G93" s="85">
        <v>178.39676152980002</v>
      </c>
      <c r="H93" s="85">
        <v>184.26278948769999</v>
      </c>
      <c r="I93" s="85">
        <v>46.048012052600001</v>
      </c>
      <c r="J93" s="85">
        <v>-19.1228712578</v>
      </c>
      <c r="K93" s="85">
        <v>84.310248835699994</v>
      </c>
      <c r="L93" s="85">
        <v>75.230640737800002</v>
      </c>
      <c r="M93" s="85">
        <v>185.09713147159999</v>
      </c>
      <c r="N93" s="85">
        <v>139.77750991550008</v>
      </c>
      <c r="O93" s="85">
        <v>110.4174123958</v>
      </c>
      <c r="P93" s="85">
        <v>131.11200517669999</v>
      </c>
      <c r="Q93" s="85">
        <v>224.45548031599992</v>
      </c>
      <c r="R93" s="85">
        <v>118.41566755309999</v>
      </c>
      <c r="S93" s="85">
        <v>90.293600895200001</v>
      </c>
      <c r="T93" s="85">
        <v>149.92543507280001</v>
      </c>
      <c r="U93" s="85">
        <v>169.0425834495</v>
      </c>
      <c r="V93" s="85">
        <v>95.464353582499996</v>
      </c>
      <c r="W93" s="85">
        <v>97.439182513700004</v>
      </c>
    </row>
    <row r="94" spans="2:23" x14ac:dyDescent="0.2">
      <c r="B94" s="75" t="s">
        <v>143</v>
      </c>
      <c r="D94" s="85"/>
      <c r="E94" s="85">
        <v>1.6827179253900912</v>
      </c>
      <c r="F94" s="85"/>
      <c r="G94" s="85"/>
      <c r="H94" s="85"/>
      <c r="I94" s="85">
        <v>0.64850108056324518</v>
      </c>
      <c r="J94" s="85"/>
      <c r="K94" s="85"/>
      <c r="L94" s="85"/>
      <c r="M94" s="85">
        <v>1.8064371951488301</v>
      </c>
      <c r="N94" s="85"/>
      <c r="O94" s="85"/>
      <c r="P94" s="85"/>
      <c r="Q94" s="85">
        <v>1.6678407024686464</v>
      </c>
      <c r="R94" s="85">
        <v>2.5297238867956247</v>
      </c>
      <c r="S94" s="85">
        <v>0.91830757004039765</v>
      </c>
      <c r="T94" s="85">
        <v>1.0056785704187301</v>
      </c>
      <c r="U94" s="85">
        <v>0.82141172264134765</v>
      </c>
      <c r="V94" s="85">
        <v>1.4027985745455918</v>
      </c>
      <c r="W94" s="85">
        <v>0.75892479847223515</v>
      </c>
    </row>
    <row r="95" spans="2:23" x14ac:dyDescent="0.2">
      <c r="B95" s="75" t="s">
        <v>144</v>
      </c>
      <c r="D95" s="85">
        <v>-15</v>
      </c>
      <c r="E95" s="85">
        <v>-21.6525881132</v>
      </c>
      <c r="F95" s="85">
        <v>-4.6233199459000005</v>
      </c>
      <c r="G95" s="85">
        <v>-217.48642721569999</v>
      </c>
      <c r="H95" s="85">
        <v>-232.99463061790004</v>
      </c>
      <c r="I95" s="85">
        <v>-245.90108107149999</v>
      </c>
      <c r="J95" s="85">
        <v>-11.564087742999996</v>
      </c>
      <c r="K95" s="85">
        <v>-18.277033121799999</v>
      </c>
      <c r="L95" s="85">
        <v>-33.314851827799998</v>
      </c>
      <c r="M95" s="85">
        <v>-49.274572693499991</v>
      </c>
      <c r="N95" s="85">
        <v>-19.343061069800001</v>
      </c>
      <c r="O95" s="85">
        <v>-26.983432048699999</v>
      </c>
      <c r="P95" s="85">
        <v>-42.520702707000005</v>
      </c>
      <c r="Q95" s="85">
        <v>-61.014004894999992</v>
      </c>
      <c r="R95" s="85">
        <v>-20.662604636299999</v>
      </c>
      <c r="S95" s="85">
        <v>-39.996586668699997</v>
      </c>
      <c r="T95" s="85">
        <v>-68.657645096499991</v>
      </c>
      <c r="U95" s="85">
        <v>-116.7</v>
      </c>
      <c r="V95" s="85">
        <v>-35.762256991000001</v>
      </c>
      <c r="W95" s="85">
        <v>-55.175597721899997</v>
      </c>
    </row>
    <row r="96" spans="2:23" x14ac:dyDescent="0.2">
      <c r="B96" s="75" t="s">
        <v>145</v>
      </c>
      <c r="D96" s="85">
        <v>44.881175275812382</v>
      </c>
      <c r="E96" s="85">
        <v>37.994958023587969</v>
      </c>
      <c r="F96" s="85">
        <v>36.65086369190616</v>
      </c>
      <c r="G96" s="85">
        <v>47.2265425487263</v>
      </c>
      <c r="H96" s="85">
        <v>45.905557428119351</v>
      </c>
      <c r="I96" s="85">
        <v>61.406153661077227</v>
      </c>
      <c r="J96" s="85">
        <v>59.892659986650862</v>
      </c>
      <c r="K96" s="85">
        <v>59.605127330182881</v>
      </c>
      <c r="L96" s="85">
        <v>60.194025072745582</v>
      </c>
      <c r="M96" s="85">
        <v>58.508875675416931</v>
      </c>
      <c r="N96" s="85">
        <v>61.68180049738686</v>
      </c>
      <c r="O96" s="85">
        <v>58.85648550220354</v>
      </c>
      <c r="P96" s="85">
        <v>61.594418726228938</v>
      </c>
      <c r="Q96" s="85">
        <v>56.747431993537781</v>
      </c>
      <c r="R96" s="85">
        <v>58.154013990843382</v>
      </c>
      <c r="S96" s="85">
        <v>55.566090882430849</v>
      </c>
      <c r="T96" s="85">
        <v>58.797830202870017</v>
      </c>
      <c r="U96" s="85">
        <v>55.423999538870881</v>
      </c>
      <c r="V96" s="85">
        <v>58.170944794726829</v>
      </c>
      <c r="W96" s="85">
        <v>59.186111151532828</v>
      </c>
    </row>
    <row r="97" spans="2:23" x14ac:dyDescent="0.2">
      <c r="B97" s="75"/>
      <c r="D97" s="84"/>
      <c r="E97" s="84"/>
      <c r="F97" s="84"/>
      <c r="G97" s="84"/>
      <c r="H97" s="84"/>
      <c r="I97" s="84"/>
      <c r="J97" s="84"/>
      <c r="K97" s="84"/>
      <c r="L97" s="84"/>
      <c r="M97" s="84"/>
      <c r="N97" s="84"/>
      <c r="O97" s="84"/>
      <c r="P97" s="84"/>
      <c r="Q97" s="84"/>
      <c r="R97" s="84"/>
      <c r="S97" s="84"/>
      <c r="T97" s="84"/>
      <c r="U97" s="84"/>
      <c r="V97" s="84"/>
      <c r="W97" s="84"/>
    </row>
    <row r="98" spans="2:23" x14ac:dyDescent="0.2">
      <c r="B98" s="75" t="s">
        <v>146</v>
      </c>
      <c r="D98" s="85"/>
      <c r="E98" s="85"/>
      <c r="F98" s="85"/>
      <c r="G98" s="85"/>
      <c r="H98" s="41"/>
      <c r="I98" s="41"/>
      <c r="J98" s="41"/>
      <c r="K98" s="41"/>
      <c r="L98" s="41"/>
      <c r="M98" s="41"/>
      <c r="N98" s="41"/>
      <c r="O98" s="41"/>
      <c r="P98" s="41"/>
      <c r="Q98" s="41"/>
      <c r="R98" s="41"/>
      <c r="S98" s="41"/>
      <c r="T98" s="41"/>
      <c r="U98" s="41"/>
      <c r="V98" s="41"/>
      <c r="W98" s="41"/>
    </row>
    <row r="99" spans="2:23" x14ac:dyDescent="0.2">
      <c r="B99" s="75" t="s">
        <v>125</v>
      </c>
      <c r="D99" s="85">
        <v>23.532867625200002</v>
      </c>
      <c r="E99" s="85">
        <v>21.351285127600001</v>
      </c>
      <c r="F99" s="85">
        <v>19.309862168999999</v>
      </c>
      <c r="G99" s="85">
        <v>37.648649083899997</v>
      </c>
      <c r="H99" s="85">
        <v>35.818055812000004</v>
      </c>
      <c r="I99" s="85">
        <v>34.0358124758</v>
      </c>
      <c r="J99" s="85">
        <v>43.561500326000001</v>
      </c>
      <c r="K99" s="85">
        <v>69.561367822200012</v>
      </c>
      <c r="L99" s="85">
        <v>67.471773554999984</v>
      </c>
      <c r="M99" s="85">
        <v>64.070420117500007</v>
      </c>
      <c r="N99" s="85">
        <v>59.380303834899991</v>
      </c>
      <c r="O99" s="85">
        <v>55.693438054999987</v>
      </c>
      <c r="P99" s="85">
        <v>57.058452445099988</v>
      </c>
      <c r="Q99" s="85">
        <v>69.424493953299987</v>
      </c>
      <c r="R99" s="85">
        <v>61.228248796499976</v>
      </c>
      <c r="S99" s="85">
        <v>75.020187835399994</v>
      </c>
      <c r="T99" s="85">
        <v>69.209767292099997</v>
      </c>
      <c r="U99" s="85">
        <v>72.215933373199988</v>
      </c>
      <c r="V99" s="85">
        <v>65.011195393699978</v>
      </c>
      <c r="W99" s="85">
        <v>59.103868947800002</v>
      </c>
    </row>
    <row r="100" spans="2:23" x14ac:dyDescent="0.2">
      <c r="B100" s="75" t="s">
        <v>147</v>
      </c>
      <c r="D100" s="85">
        <v>42.041270230000002</v>
      </c>
      <c r="E100" s="85">
        <v>42.7</v>
      </c>
      <c r="F100" s="85">
        <v>0</v>
      </c>
      <c r="G100" s="85">
        <v>1.9359999999999999</v>
      </c>
      <c r="H100" s="85">
        <v>1.6</v>
      </c>
      <c r="I100" s="85">
        <v>0</v>
      </c>
      <c r="J100" s="85">
        <v>0</v>
      </c>
      <c r="K100" s="85">
        <v>0</v>
      </c>
      <c r="L100" s="85">
        <v>0</v>
      </c>
      <c r="M100" s="85">
        <v>0</v>
      </c>
      <c r="N100" s="85">
        <v>0</v>
      </c>
      <c r="O100" s="85">
        <v>0</v>
      </c>
      <c r="P100" s="85">
        <v>0</v>
      </c>
      <c r="Q100" s="85">
        <v>0</v>
      </c>
      <c r="R100" s="85">
        <v>0</v>
      </c>
      <c r="S100" s="85">
        <v>0</v>
      </c>
      <c r="T100" s="85">
        <v>0</v>
      </c>
      <c r="U100" s="85">
        <v>0</v>
      </c>
      <c r="V100" s="85">
        <v>0</v>
      </c>
      <c r="W100" s="85">
        <v>0</v>
      </c>
    </row>
    <row r="101" spans="2:23" x14ac:dyDescent="0.2">
      <c r="B101" s="75" t="s">
        <v>130</v>
      </c>
      <c r="D101" s="85">
        <v>52.502891060000003</v>
      </c>
      <c r="E101" s="85">
        <v>58.085171000000003</v>
      </c>
      <c r="F101" s="85">
        <v>48.283522869999999</v>
      </c>
      <c r="G101" s="85">
        <v>84.817877249999995</v>
      </c>
      <c r="H101" s="85">
        <v>80.261919550000002</v>
      </c>
      <c r="I101" s="85">
        <v>49.823586319999997</v>
      </c>
      <c r="J101" s="85">
        <v>14.83711407</v>
      </c>
      <c r="K101" s="85">
        <v>47.935823370000001</v>
      </c>
      <c r="L101" s="85">
        <v>59.074587450000003</v>
      </c>
      <c r="M101" s="85">
        <v>114.60726122</v>
      </c>
      <c r="N101" s="85">
        <v>72.697190730000003</v>
      </c>
      <c r="O101" s="85">
        <v>71.300252489999991</v>
      </c>
      <c r="P101" s="85">
        <v>89.673735140000005</v>
      </c>
      <c r="Q101" s="85">
        <v>136.37671746999999</v>
      </c>
      <c r="R101" s="85">
        <v>52.83792579</v>
      </c>
      <c r="S101" s="85">
        <v>39.47322587</v>
      </c>
      <c r="T101" s="85">
        <v>76.6896725</v>
      </c>
      <c r="U101" s="85">
        <v>103.80056009</v>
      </c>
      <c r="V101" s="85">
        <v>27.40248557</v>
      </c>
      <c r="W101" s="85">
        <v>34.915493990000002</v>
      </c>
    </row>
    <row r="102" spans="2:23" x14ac:dyDescent="0.2">
      <c r="B102" s="75" t="s">
        <v>132</v>
      </c>
      <c r="D102" s="85">
        <v>3.75</v>
      </c>
      <c r="E102" s="85">
        <v>1.875</v>
      </c>
      <c r="F102" s="85">
        <v>30</v>
      </c>
      <c r="G102" s="85">
        <v>30</v>
      </c>
      <c r="H102" s="85">
        <v>30</v>
      </c>
      <c r="I102" s="85">
        <v>0</v>
      </c>
      <c r="J102" s="85">
        <v>0</v>
      </c>
      <c r="K102" s="85">
        <v>0</v>
      </c>
      <c r="L102" s="85">
        <v>0</v>
      </c>
      <c r="M102" s="85">
        <v>0</v>
      </c>
      <c r="N102" s="85">
        <v>0</v>
      </c>
      <c r="O102" s="85">
        <v>0</v>
      </c>
      <c r="P102" s="85">
        <v>0</v>
      </c>
      <c r="Q102" s="85">
        <v>0</v>
      </c>
      <c r="R102" s="85">
        <v>0</v>
      </c>
      <c r="S102" s="85">
        <v>0</v>
      </c>
      <c r="T102" s="85">
        <v>0</v>
      </c>
      <c r="U102" s="85">
        <v>0</v>
      </c>
      <c r="V102" s="85">
        <v>0</v>
      </c>
      <c r="W102" s="85">
        <v>0</v>
      </c>
    </row>
    <row r="103" spans="2:23" x14ac:dyDescent="0.2">
      <c r="B103" s="75" t="s">
        <v>131</v>
      </c>
      <c r="D103" s="85">
        <v>10.743358966000001</v>
      </c>
      <c r="E103" s="85">
        <v>10.641168584400001</v>
      </c>
      <c r="F103" s="85">
        <v>11.2639735994</v>
      </c>
      <c r="G103" s="85">
        <v>13.2573884589</v>
      </c>
      <c r="H103" s="85">
        <v>11.685341322799999</v>
      </c>
      <c r="I103" s="85">
        <v>11.2434300674</v>
      </c>
      <c r="J103" s="85">
        <v>13.331128663499999</v>
      </c>
      <c r="K103" s="85">
        <v>19.4428140194</v>
      </c>
      <c r="L103" s="85">
        <v>20.594122540600001</v>
      </c>
      <c r="M103" s="85">
        <v>21.615649939899999</v>
      </c>
      <c r="N103" s="85">
        <v>22.102241670600002</v>
      </c>
      <c r="O103" s="85">
        <v>22.242746143600002</v>
      </c>
      <c r="P103" s="85">
        <v>24.030912541399999</v>
      </c>
      <c r="Q103" s="85">
        <v>30.078309141599998</v>
      </c>
      <c r="R103" s="85">
        <v>27.992001779700001</v>
      </c>
      <c r="S103" s="85">
        <v>26.1446361028</v>
      </c>
      <c r="T103" s="85">
        <v>24.120636594699999</v>
      </c>
      <c r="U103" s="85">
        <v>28.248975056900001</v>
      </c>
      <c r="V103" s="85">
        <v>28.241231922500003</v>
      </c>
      <c r="W103" s="85">
        <v>30.773259250700001</v>
      </c>
    </row>
    <row r="104" spans="2:23" x14ac:dyDescent="0.2">
      <c r="B104" s="75" t="s">
        <v>148</v>
      </c>
      <c r="D104" s="85">
        <v>0</v>
      </c>
      <c r="E104" s="85">
        <v>0</v>
      </c>
      <c r="F104" s="85">
        <v>42.094056870000003</v>
      </c>
      <c r="G104" s="85">
        <v>42.186958910000001</v>
      </c>
      <c r="H104" s="85">
        <v>42.282781180000001</v>
      </c>
      <c r="I104" s="85">
        <v>0</v>
      </c>
      <c r="J104" s="85">
        <v>0</v>
      </c>
      <c r="K104" s="85">
        <v>0</v>
      </c>
      <c r="L104" s="85">
        <v>0</v>
      </c>
      <c r="M104" s="85">
        <v>0</v>
      </c>
      <c r="N104" s="85">
        <v>0</v>
      </c>
      <c r="O104" s="85">
        <v>0</v>
      </c>
      <c r="P104" s="85">
        <v>0</v>
      </c>
      <c r="Q104" s="85">
        <v>0</v>
      </c>
      <c r="R104" s="85">
        <v>0</v>
      </c>
      <c r="S104" s="85">
        <v>0</v>
      </c>
      <c r="T104" s="85">
        <v>0</v>
      </c>
      <c r="U104" s="85">
        <v>0</v>
      </c>
      <c r="V104" s="85">
        <v>0</v>
      </c>
      <c r="W104" s="85">
        <v>0</v>
      </c>
    </row>
    <row r="105" spans="2:23" x14ac:dyDescent="0.2">
      <c r="B105" s="75" t="s">
        <v>111</v>
      </c>
      <c r="D105" s="85">
        <v>-29.812630353399999</v>
      </c>
      <c r="E105" s="85">
        <v>-32.031340671700001</v>
      </c>
      <c r="F105" s="85">
        <v>-53.706164684199997</v>
      </c>
      <c r="G105" s="85">
        <v>-31.450112173000001</v>
      </c>
      <c r="H105" s="85">
        <v>-17.385308377099999</v>
      </c>
      <c r="I105" s="85">
        <v>-49.054816810600002</v>
      </c>
      <c r="J105" s="85">
        <v>-90.852614317299995</v>
      </c>
      <c r="K105" s="85">
        <v>-52.629756375900001</v>
      </c>
      <c r="L105" s="85">
        <v>-71.909842807800004</v>
      </c>
      <c r="M105" s="85">
        <v>-15.196199805800005</v>
      </c>
      <c r="N105" s="85">
        <v>-14.40222632</v>
      </c>
      <c r="O105" s="85">
        <v>-38.819024292800002</v>
      </c>
      <c r="P105" s="85">
        <v>-39.651094949799997</v>
      </c>
      <c r="Q105" s="85">
        <v>-11.424040248900001</v>
      </c>
      <c r="R105" s="85">
        <v>-23.642508813100001</v>
      </c>
      <c r="S105" s="85">
        <v>-50.344448913000001</v>
      </c>
      <c r="T105" s="85">
        <v>-20.094641314</v>
      </c>
      <c r="U105" s="85">
        <v>-35.2228850706</v>
      </c>
      <c r="V105" s="85">
        <v>-25.190559303699999</v>
      </c>
      <c r="W105" s="85">
        <v>-27.353439674800001</v>
      </c>
    </row>
    <row r="106" spans="2:23" x14ac:dyDescent="0.2">
      <c r="B106" s="75" t="s">
        <v>142</v>
      </c>
      <c r="D106" s="86">
        <v>102.75775752780002</v>
      </c>
      <c r="E106" s="86">
        <v>102.62128404029998</v>
      </c>
      <c r="F106" s="86">
        <v>97.245250824199999</v>
      </c>
      <c r="G106" s="86">
        <v>178.39676152980002</v>
      </c>
      <c r="H106" s="86">
        <v>184.26278948769999</v>
      </c>
      <c r="I106" s="86">
        <v>46.048012052600001</v>
      </c>
      <c r="J106" s="86">
        <v>-19.1228712578</v>
      </c>
      <c r="K106" s="86">
        <v>84.310248835699994</v>
      </c>
      <c r="L106" s="86">
        <v>75.230640737800002</v>
      </c>
      <c r="M106" s="86">
        <v>185.09713147159999</v>
      </c>
      <c r="N106" s="86">
        <v>139.77750991550008</v>
      </c>
      <c r="O106" s="86">
        <v>110.4174123958</v>
      </c>
      <c r="P106" s="86">
        <v>131.11200517669999</v>
      </c>
      <c r="Q106" s="86">
        <v>224.45548031599992</v>
      </c>
      <c r="R106" s="86">
        <v>118.41566755309999</v>
      </c>
      <c r="S106" s="86">
        <v>90.293600895200001</v>
      </c>
      <c r="T106" s="86">
        <v>149.92543507280001</v>
      </c>
      <c r="U106" s="86">
        <v>169.0425834495</v>
      </c>
      <c r="V106" s="86">
        <v>95.464353582499996</v>
      </c>
      <c r="W106" s="86">
        <v>97.439182513700004</v>
      </c>
    </row>
    <row r="107" spans="2:23" x14ac:dyDescent="0.2">
      <c r="B107" s="75"/>
      <c r="D107" s="85"/>
      <c r="E107" s="85"/>
      <c r="F107" s="85"/>
      <c r="G107" s="85"/>
      <c r="H107" s="41"/>
      <c r="I107" s="41"/>
      <c r="J107" s="41"/>
      <c r="K107" s="41"/>
      <c r="L107" s="41"/>
      <c r="M107" s="41"/>
      <c r="N107" s="41"/>
      <c r="O107" s="41"/>
      <c r="P107" s="41"/>
      <c r="Q107" s="41"/>
      <c r="R107" s="41"/>
      <c r="S107" s="41"/>
      <c r="T107" s="41"/>
      <c r="U107" s="41"/>
      <c r="V107" s="41"/>
      <c r="W107" s="41"/>
    </row>
    <row r="108" spans="2:23" x14ac:dyDescent="0.2">
      <c r="B108" s="75" t="s">
        <v>149</v>
      </c>
      <c r="D108" s="85" t="s">
        <v>14</v>
      </c>
      <c r="E108" s="85" t="s">
        <v>14</v>
      </c>
      <c r="F108" s="85" t="s">
        <v>14</v>
      </c>
      <c r="G108" s="85" t="s">
        <v>14</v>
      </c>
      <c r="H108" s="85" t="s">
        <v>14</v>
      </c>
      <c r="I108" s="85" t="s">
        <v>14</v>
      </c>
      <c r="J108" s="85" t="s">
        <v>14</v>
      </c>
      <c r="K108" s="85" t="s">
        <v>14</v>
      </c>
      <c r="L108" s="85" t="s">
        <v>14</v>
      </c>
      <c r="M108" s="85" t="s">
        <v>14</v>
      </c>
      <c r="N108" s="85" t="s">
        <v>14</v>
      </c>
      <c r="O108" s="85" t="s">
        <v>14</v>
      </c>
      <c r="P108" s="85" t="s">
        <v>14</v>
      </c>
      <c r="Q108" s="85" t="s">
        <v>14</v>
      </c>
      <c r="R108" s="85" t="s">
        <v>14</v>
      </c>
      <c r="S108" s="85" t="s">
        <v>14</v>
      </c>
      <c r="T108" s="85" t="s">
        <v>14</v>
      </c>
      <c r="U108" s="85" t="s">
        <v>14</v>
      </c>
      <c r="V108" s="85" t="s">
        <v>14</v>
      </c>
      <c r="W108" s="85" t="s">
        <v>14</v>
      </c>
    </row>
    <row r="109" spans="2:23" x14ac:dyDescent="0.2">
      <c r="B109" s="75" t="s">
        <v>46</v>
      </c>
      <c r="D109" s="80">
        <v>77.173035281199986</v>
      </c>
      <c r="E109" s="80">
        <v>77.53092387369999</v>
      </c>
      <c r="F109" s="80">
        <v>104.53201784780001</v>
      </c>
      <c r="G109" s="80">
        <v>103.96752717699999</v>
      </c>
      <c r="H109" s="80">
        <v>93.505265891899995</v>
      </c>
      <c r="I109" s="80">
        <v>141.9968778011</v>
      </c>
      <c r="J109" s="80">
        <v>137.81195330720001</v>
      </c>
      <c r="K109" s="80">
        <v>154.10769334470001</v>
      </c>
      <c r="L109" s="80">
        <v>160.9453872693</v>
      </c>
      <c r="M109" s="80">
        <v>222.77266369110001</v>
      </c>
      <c r="N109" s="80">
        <v>193.84236237670001</v>
      </c>
      <c r="O109" s="80">
        <v>148.54571847919999</v>
      </c>
      <c r="P109" s="80">
        <v>175.37304401490002</v>
      </c>
      <c r="Q109" s="80">
        <v>263.3375279174</v>
      </c>
      <c r="R109" s="80">
        <v>225.73733163910001</v>
      </c>
      <c r="S109" s="80">
        <v>240.07153298419999</v>
      </c>
      <c r="T109" s="80">
        <v>237.9161496143</v>
      </c>
      <c r="U109" s="80">
        <v>298.67244113229998</v>
      </c>
      <c r="V109" s="80">
        <v>227.46449587199999</v>
      </c>
      <c r="W109" s="80">
        <v>249.07762409559999</v>
      </c>
    </row>
    <row r="110" spans="2:23" x14ac:dyDescent="0.2">
      <c r="B110" s="75" t="s">
        <v>107</v>
      </c>
      <c r="D110" s="80">
        <v>33.153727671300004</v>
      </c>
      <c r="E110" s="80">
        <v>42.018633789699997</v>
      </c>
      <c r="F110" s="80">
        <v>37.201194300799997</v>
      </c>
      <c r="G110" s="80">
        <v>46.604880651199998</v>
      </c>
      <c r="H110" s="80">
        <v>51.236910702899998</v>
      </c>
      <c r="I110" s="80">
        <v>65.528610080000007</v>
      </c>
      <c r="J110" s="80">
        <v>40.286316155999998</v>
      </c>
      <c r="K110" s="80">
        <v>61.027670678900002</v>
      </c>
      <c r="L110" s="80">
        <v>42.345481083200006</v>
      </c>
      <c r="M110" s="80">
        <v>62.0224214184</v>
      </c>
      <c r="N110" s="80">
        <v>53.122936444300002</v>
      </c>
      <c r="O110" s="80">
        <v>64.3465306903</v>
      </c>
      <c r="P110" s="80">
        <v>70.244224316399993</v>
      </c>
      <c r="Q110" s="80">
        <v>70.197324470799998</v>
      </c>
      <c r="R110" s="80">
        <v>101.2772938948</v>
      </c>
      <c r="S110" s="80">
        <v>115.7500564553</v>
      </c>
      <c r="T110" s="80">
        <v>97.697433623899983</v>
      </c>
      <c r="U110" s="80">
        <v>100.4629086864</v>
      </c>
      <c r="V110" s="80">
        <v>108.75321831789999</v>
      </c>
      <c r="W110" s="80">
        <v>98.819514839600004</v>
      </c>
    </row>
    <row r="111" spans="2:23" x14ac:dyDescent="0.2">
      <c r="B111" s="75" t="s">
        <v>109</v>
      </c>
      <c r="D111" s="80">
        <v>-1.5470411328000011</v>
      </c>
      <c r="E111" s="80">
        <v>12.4564693607</v>
      </c>
      <c r="F111" s="80">
        <v>4.2536194491000003</v>
      </c>
      <c r="G111" s="80">
        <v>14.39759602</v>
      </c>
      <c r="H111" s="80">
        <v>23.369366193499999</v>
      </c>
      <c r="I111" s="80">
        <v>13.394983958699999</v>
      </c>
      <c r="J111" s="80">
        <v>41.6521618206</v>
      </c>
      <c r="K111" s="80">
        <v>29.736386757999998</v>
      </c>
      <c r="L111" s="80">
        <v>32.806002130000003</v>
      </c>
      <c r="M111" s="80">
        <v>41.791521958700002</v>
      </c>
      <c r="N111" s="80">
        <v>14.968984965300001</v>
      </c>
      <c r="O111" s="80">
        <v>85.757503508300005</v>
      </c>
      <c r="P111" s="80">
        <v>36.647223855100002</v>
      </c>
      <c r="Q111" s="80">
        <v>38.026139777700003</v>
      </c>
      <c r="R111" s="80">
        <v>34.438832743300004</v>
      </c>
      <c r="S111" s="80">
        <v>39.337148854399999</v>
      </c>
      <c r="T111" s="80">
        <v>20.8740832919</v>
      </c>
      <c r="U111" s="80">
        <v>33.487838108700004</v>
      </c>
      <c r="V111" s="80">
        <v>79.727182150300024</v>
      </c>
      <c r="W111" s="80">
        <v>64.576310451699996</v>
      </c>
    </row>
    <row r="112" spans="2:23" x14ac:dyDescent="0.2">
      <c r="B112" s="75" t="s">
        <v>110</v>
      </c>
      <c r="D112" s="80">
        <v>22.080640148499999</v>
      </c>
      <c r="E112" s="80">
        <v>23.041555794299995</v>
      </c>
      <c r="F112" s="80">
        <v>25.0454193399</v>
      </c>
      <c r="G112" s="80">
        <v>18.468792686499999</v>
      </c>
      <c r="H112" s="80">
        <v>34.084204842200009</v>
      </c>
      <c r="I112" s="80">
        <v>37.772644295400006</v>
      </c>
      <c r="J112" s="80">
        <v>32.280028943900007</v>
      </c>
      <c r="K112" s="80">
        <v>38.985875997800001</v>
      </c>
      <c r="L112" s="80">
        <v>39.7051765804</v>
      </c>
      <c r="M112" s="80">
        <v>48.443759233400002</v>
      </c>
      <c r="N112" s="80">
        <v>61.506872762699999</v>
      </c>
      <c r="O112" s="80">
        <v>68.699046145300017</v>
      </c>
      <c r="P112" s="80">
        <v>52.526596689199991</v>
      </c>
      <c r="Q112" s="80">
        <v>51.235149912600001</v>
      </c>
      <c r="R112" s="80">
        <v>65.130531400600006</v>
      </c>
      <c r="S112" s="80">
        <v>66.088747742700008</v>
      </c>
      <c r="T112" s="80">
        <v>76.881032781899989</v>
      </c>
      <c r="U112" s="80">
        <v>72.232793921599992</v>
      </c>
      <c r="V112" s="80">
        <v>74.63954885519999</v>
      </c>
      <c r="W112" s="80">
        <v>84.050133238000001</v>
      </c>
    </row>
    <row r="113" spans="2:23" x14ac:dyDescent="0.2">
      <c r="B113" s="75" t="s">
        <v>133</v>
      </c>
      <c r="D113" s="80">
        <v>-84.084120042199999</v>
      </c>
      <c r="E113" s="80">
        <v>-105.6122774355</v>
      </c>
      <c r="F113" s="80">
        <v>-84.309897538800001</v>
      </c>
      <c r="G113" s="80">
        <v>-90.897236260599996</v>
      </c>
      <c r="H113" s="80">
        <v>-109.61049855029999</v>
      </c>
      <c r="I113" s="80">
        <v>-146.216149121</v>
      </c>
      <c r="J113" s="80">
        <v>-123.80574651800001</v>
      </c>
      <c r="K113" s="80">
        <v>-76.596549809699994</v>
      </c>
      <c r="L113" s="80">
        <v>-108.5999044909</v>
      </c>
      <c r="M113" s="80">
        <v>-91.9152198556</v>
      </c>
      <c r="N113" s="80">
        <v>-66.824086457600004</v>
      </c>
      <c r="O113" s="80">
        <v>-78.903473652700001</v>
      </c>
      <c r="P113" s="80">
        <v>-76.931987748200015</v>
      </c>
      <c r="Q113" s="80">
        <v>-110.62293383319999</v>
      </c>
      <c r="R113" s="80">
        <v>-119.42714598489999</v>
      </c>
      <c r="S113" s="80">
        <v>-168.5883135501</v>
      </c>
      <c r="T113" s="80">
        <v>-111.2001067181</v>
      </c>
      <c r="U113" s="80">
        <v>-200.82678089769999</v>
      </c>
      <c r="V113" s="80">
        <v>-130.376694445</v>
      </c>
      <c r="W113" s="80">
        <v>-137.35166966770001</v>
      </c>
    </row>
    <row r="114" spans="2:23" x14ac:dyDescent="0.2">
      <c r="B114" s="75" t="s">
        <v>150</v>
      </c>
      <c r="D114" s="80"/>
      <c r="E114" s="80"/>
      <c r="F114" s="80"/>
      <c r="G114" s="80"/>
      <c r="H114" s="80"/>
      <c r="I114" s="80"/>
      <c r="J114" s="80"/>
      <c r="K114" s="80"/>
      <c r="L114" s="80"/>
      <c r="M114" s="80"/>
      <c r="N114" s="80"/>
      <c r="O114" s="80"/>
      <c r="P114" s="80"/>
      <c r="Q114" s="80"/>
      <c r="R114" s="80"/>
      <c r="S114" s="80"/>
      <c r="T114" s="80">
        <v>-10.093</v>
      </c>
      <c r="U114" s="80">
        <v>-14.210961360400001</v>
      </c>
      <c r="V114" s="80"/>
      <c r="W114" s="80"/>
    </row>
    <row r="115" spans="2:23" x14ac:dyDescent="0.2">
      <c r="B115" s="75" t="s">
        <v>136</v>
      </c>
      <c r="D115" s="80">
        <v>-24.633487329100003</v>
      </c>
      <c r="E115" s="80">
        <v>-46.318121128400001</v>
      </c>
      <c r="F115" s="80">
        <v>-88.918143985299992</v>
      </c>
      <c r="G115" s="80">
        <v>-63.740145201200001</v>
      </c>
      <c r="H115" s="80">
        <v>-59.6842549534</v>
      </c>
      <c r="I115" s="80">
        <v>-42.638719636600008</v>
      </c>
      <c r="J115" s="80">
        <v>-97.963571445100001</v>
      </c>
      <c r="K115" s="80">
        <v>-95.399259521600001</v>
      </c>
      <c r="L115" s="80">
        <v>-53.732923036800003</v>
      </c>
      <c r="M115" s="80">
        <v>-53.632893731400003</v>
      </c>
      <c r="N115" s="80">
        <v>-78.388752693800001</v>
      </c>
      <c r="O115" s="80">
        <v>-131.83456663839999</v>
      </c>
      <c r="P115" s="80">
        <v>-74.471452065199983</v>
      </c>
      <c r="Q115" s="80">
        <v>-59.028657424999999</v>
      </c>
      <c r="R115" s="80">
        <v>-125.217883718</v>
      </c>
      <c r="S115" s="80">
        <v>-123.02969841460001</v>
      </c>
      <c r="T115" s="80">
        <v>-105.8349689625</v>
      </c>
      <c r="U115" s="80">
        <v>-70.287235131399996</v>
      </c>
      <c r="V115" s="80">
        <v>-147.83072556659999</v>
      </c>
      <c r="W115" s="80">
        <v>-131.54122656249999</v>
      </c>
    </row>
    <row r="116" spans="2:23" x14ac:dyDescent="0.2">
      <c r="B116" s="75" t="s">
        <v>149</v>
      </c>
      <c r="D116" s="87">
        <v>22.142754596899994</v>
      </c>
      <c r="E116" s="87">
        <v>3.1171842545000179</v>
      </c>
      <c r="F116" s="87">
        <v>-2.1957905864999958</v>
      </c>
      <c r="G116" s="87">
        <v>28.801415072899992</v>
      </c>
      <c r="H116" s="87">
        <v>32.900994126800008</v>
      </c>
      <c r="I116" s="87">
        <v>69.838247377599984</v>
      </c>
      <c r="J116" s="87">
        <v>30.261142264600007</v>
      </c>
      <c r="K116" s="87">
        <v>111.86181744810004</v>
      </c>
      <c r="L116" s="87">
        <v>113.46921953519995</v>
      </c>
      <c r="M116" s="87">
        <v>229.48225271460001</v>
      </c>
      <c r="N116" s="87">
        <v>178.22831739759997</v>
      </c>
      <c r="O116" s="87">
        <v>156.61075853200003</v>
      </c>
      <c r="P116" s="87">
        <v>183.38764906220001</v>
      </c>
      <c r="Q116" s="87">
        <v>253.1445508203</v>
      </c>
      <c r="R116" s="87">
        <v>181.93895997490003</v>
      </c>
      <c r="S116" s="87">
        <v>169.62947407189998</v>
      </c>
      <c r="T116" s="87">
        <v>206.24062363140001</v>
      </c>
      <c r="U116" s="87">
        <v>219.5310044595</v>
      </c>
      <c r="V116" s="87">
        <v>200.26333872570001</v>
      </c>
      <c r="W116" s="87">
        <v>216.19861790940001</v>
      </c>
    </row>
    <row r="117" spans="2:23" x14ac:dyDescent="0.2">
      <c r="B117" s="75"/>
      <c r="D117" s="88" t="e" cm="1">
        <f t="array" ref="D117">IF(#REF!="","",_xll.AaroGet(#REF!,#REF!,#REF!,#REF!,#REF!,#REF!,#REF!,#REF!,#REF!,#REF!,,,#REF!))</f>
        <v>#REF!</v>
      </c>
      <c r="E117" s="88"/>
      <c r="F117" s="88"/>
      <c r="G117" s="88"/>
      <c r="H117" s="88"/>
      <c r="I117" s="88"/>
      <c r="J117" s="88"/>
      <c r="K117" s="88"/>
      <c r="L117" s="88"/>
      <c r="M117" s="88"/>
      <c r="N117" s="88"/>
      <c r="O117" s="88"/>
      <c r="P117" s="88"/>
      <c r="Q117" s="88"/>
      <c r="R117" s="88"/>
      <c r="S117" s="88"/>
      <c r="T117" s="88"/>
      <c r="U117" s="88"/>
      <c r="V117" s="88"/>
    </row>
    <row r="118" spans="2:23" x14ac:dyDescent="0.2">
      <c r="B118" s="89"/>
      <c r="U118" s="61"/>
      <c r="V118" s="61"/>
    </row>
    <row r="120" spans="2:23" x14ac:dyDescent="0.2">
      <c r="B120" s="8"/>
    </row>
    <row r="121" spans="2:23" s="8" customFormat="1" x14ac:dyDescent="0.2">
      <c r="D121" s="30"/>
      <c r="E121" s="30"/>
      <c r="F121" s="30"/>
      <c r="G121" s="30"/>
      <c r="H121" s="2"/>
      <c r="I121" s="2"/>
      <c r="J121" s="2"/>
      <c r="K121" s="2"/>
      <c r="L121" s="2"/>
      <c r="M121" s="2"/>
      <c r="N121" s="2"/>
      <c r="O121" s="2"/>
      <c r="P121" s="2"/>
      <c r="Q121" s="2"/>
      <c r="R121" s="2"/>
      <c r="S121" s="2"/>
      <c r="T121" s="2"/>
      <c r="U121" s="2"/>
      <c r="V121" s="2"/>
    </row>
    <row r="122" spans="2:23" s="8" customFormat="1" x14ac:dyDescent="0.2">
      <c r="D122" s="30"/>
      <c r="E122" s="30"/>
      <c r="F122" s="30"/>
      <c r="G122" s="30"/>
      <c r="H122" s="2"/>
      <c r="I122" s="2"/>
      <c r="J122" s="2"/>
      <c r="K122" s="2"/>
      <c r="L122" s="2"/>
      <c r="M122" s="2"/>
      <c r="N122" s="2"/>
      <c r="O122" s="2"/>
      <c r="P122" s="2"/>
      <c r="Q122" s="2"/>
      <c r="R122" s="2"/>
      <c r="S122" s="2"/>
      <c r="T122" s="2"/>
      <c r="U122" s="2"/>
      <c r="V122" s="2"/>
    </row>
    <row r="123" spans="2:23" s="8" customFormat="1" x14ac:dyDescent="0.2">
      <c r="D123" s="30"/>
      <c r="E123" s="30"/>
      <c r="F123" s="30"/>
      <c r="G123" s="30"/>
      <c r="H123" s="2"/>
      <c r="I123" s="2"/>
      <c r="J123" s="2"/>
      <c r="K123" s="2"/>
      <c r="L123" s="2"/>
      <c r="M123" s="2"/>
      <c r="N123" s="2"/>
      <c r="O123" s="2"/>
      <c r="P123" s="2"/>
      <c r="Q123" s="2"/>
      <c r="R123" s="2"/>
      <c r="S123" s="2"/>
      <c r="T123" s="2"/>
      <c r="U123" s="2"/>
      <c r="V123" s="2"/>
    </row>
    <row r="124" spans="2:23" s="8" customFormat="1" x14ac:dyDescent="0.2">
      <c r="D124" s="30"/>
      <c r="E124" s="30"/>
      <c r="F124" s="30"/>
      <c r="G124" s="30"/>
      <c r="H124" s="2"/>
      <c r="I124" s="2"/>
      <c r="J124" s="2"/>
      <c r="K124" s="2"/>
      <c r="L124" s="2"/>
      <c r="M124" s="2"/>
      <c r="N124" s="2"/>
      <c r="O124" s="2"/>
      <c r="P124" s="2"/>
      <c r="Q124" s="2"/>
      <c r="R124" s="2"/>
      <c r="S124" s="2"/>
      <c r="T124" s="2"/>
      <c r="U124" s="2"/>
      <c r="V124" s="2"/>
    </row>
    <row r="125" spans="2:23" s="8" customFormat="1" x14ac:dyDescent="0.2">
      <c r="D125" s="30"/>
      <c r="E125" s="30"/>
      <c r="F125" s="30"/>
      <c r="G125" s="30"/>
      <c r="H125" s="2"/>
      <c r="I125" s="2"/>
      <c r="J125" s="2"/>
      <c r="K125" s="2"/>
      <c r="L125" s="2"/>
      <c r="M125" s="2"/>
      <c r="N125" s="2"/>
      <c r="O125" s="2"/>
      <c r="P125" s="2"/>
      <c r="Q125" s="2"/>
      <c r="R125" s="2"/>
      <c r="S125" s="2"/>
      <c r="T125" s="2"/>
      <c r="U125" s="2"/>
      <c r="V125" s="2"/>
    </row>
    <row r="126" spans="2:23" s="8" customFormat="1" x14ac:dyDescent="0.2">
      <c r="D126" s="30"/>
      <c r="E126" s="30"/>
      <c r="F126" s="30"/>
      <c r="G126" s="30"/>
      <c r="H126" s="2"/>
      <c r="I126" s="2"/>
      <c r="J126" s="2"/>
      <c r="K126" s="2"/>
      <c r="L126" s="2"/>
      <c r="M126" s="2"/>
      <c r="N126" s="2"/>
      <c r="O126" s="2"/>
      <c r="P126" s="2"/>
      <c r="Q126" s="2"/>
      <c r="R126" s="2"/>
      <c r="S126" s="2"/>
      <c r="T126" s="2"/>
      <c r="U126" s="2"/>
      <c r="V126" s="2"/>
    </row>
  </sheetData>
  <mergeCells count="6">
    <mergeCell ref="V9:W9"/>
    <mergeCell ref="D9:E9"/>
    <mergeCell ref="F9:I9"/>
    <mergeCell ref="J9:M9"/>
    <mergeCell ref="N9:Q9"/>
    <mergeCell ref="R9:U9"/>
  </mergeCells>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5EEC-9981-4ED6-B12A-4A977F82F7C2}">
  <sheetPr>
    <tabColor theme="3" tint="9.9978637043366805E-2"/>
  </sheetPr>
  <dimension ref="A1:W59"/>
  <sheetViews>
    <sheetView showGridLines="0" zoomScale="120" zoomScaleNormal="120" workbookViewId="0">
      <pane xSplit="3" ySplit="10" topLeftCell="J32" activePane="bottomRight" state="frozen"/>
      <selection pane="topRight" activeCell="I47" sqref="I47"/>
      <selection pane="bottomLeft" activeCell="I47" sqref="I47"/>
      <selection pane="bottomRight" activeCell="B53" sqref="B53"/>
    </sheetView>
  </sheetViews>
  <sheetFormatPr baseColWidth="10" defaultColWidth="9.5" defaultRowHeight="14" x14ac:dyDescent="0.2"/>
  <cols>
    <col min="1" max="1" width="2.5" style="8" customWidth="1"/>
    <col min="2" max="2" width="69.1640625" style="14" customWidth="1"/>
    <col min="3" max="3" width="2.5" style="8" customWidth="1"/>
    <col min="4" max="4" width="11.5" style="30" bestFit="1" customWidth="1"/>
    <col min="5" max="7" width="8.33203125" style="30" bestFit="1" customWidth="1"/>
    <col min="8" max="17" width="8.33203125" style="2" bestFit="1" customWidth="1"/>
    <col min="18" max="22" width="8.33203125" style="2" customWidth="1"/>
    <col min="23" max="16384" width="9.5" style="2"/>
  </cols>
  <sheetData>
    <row r="1" spans="1:23" ht="15" x14ac:dyDescent="0.2">
      <c r="A1" s="1"/>
      <c r="B1" s="1"/>
      <c r="C1" s="1"/>
      <c r="D1" s="15"/>
      <c r="E1" s="15"/>
      <c r="F1" s="15"/>
      <c r="G1" s="15"/>
      <c r="H1" s="1"/>
    </row>
    <row r="2" spans="1:23" ht="40.75" customHeight="1" x14ac:dyDescent="0.2">
      <c r="A2" s="3"/>
      <c r="B2" s="3"/>
      <c r="C2" s="3"/>
      <c r="D2" s="16"/>
      <c r="E2" s="16"/>
      <c r="F2" s="16"/>
      <c r="G2" s="16"/>
      <c r="H2" s="16"/>
      <c r="I2" s="16"/>
      <c r="J2" s="16"/>
      <c r="K2" s="16"/>
      <c r="L2" s="16"/>
      <c r="M2" s="16"/>
      <c r="N2" s="16"/>
      <c r="O2" s="16"/>
      <c r="P2" s="16"/>
      <c r="Q2" s="16"/>
      <c r="R2" s="16"/>
      <c r="S2" s="16"/>
      <c r="T2" s="16"/>
      <c r="U2" s="16"/>
      <c r="V2" s="16"/>
      <c r="W2" s="16"/>
    </row>
    <row r="3" spans="1:23" s="4" customFormat="1" ht="26.75" customHeight="1" x14ac:dyDescent="0.2">
      <c r="A3" s="3"/>
      <c r="B3" s="3"/>
      <c r="C3" s="3"/>
      <c r="D3" s="16"/>
      <c r="E3" s="16"/>
      <c r="F3" s="16"/>
      <c r="G3" s="16"/>
      <c r="H3" s="16"/>
      <c r="I3" s="16"/>
      <c r="J3" s="16"/>
      <c r="K3" s="16"/>
      <c r="L3" s="16"/>
      <c r="M3" s="16"/>
      <c r="N3" s="16"/>
      <c r="O3" s="16"/>
      <c r="P3" s="16"/>
      <c r="Q3" s="16"/>
      <c r="R3" s="16"/>
      <c r="S3" s="16"/>
      <c r="T3" s="16"/>
      <c r="U3" s="16"/>
      <c r="V3" s="16"/>
      <c r="W3" s="16"/>
    </row>
    <row r="4" spans="1:23" ht="15" x14ac:dyDescent="0.2">
      <c r="A4" s="3"/>
      <c r="B4" s="3"/>
      <c r="C4" s="3"/>
      <c r="D4" s="16"/>
      <c r="E4" s="16"/>
      <c r="F4" s="16"/>
      <c r="G4" s="16"/>
      <c r="H4" s="16"/>
      <c r="I4" s="16"/>
      <c r="J4" s="16"/>
      <c r="K4" s="16"/>
      <c r="L4" s="16"/>
      <c r="M4" s="16"/>
      <c r="N4" s="16"/>
      <c r="O4" s="16"/>
      <c r="P4" s="16"/>
      <c r="Q4" s="16"/>
      <c r="R4" s="16"/>
      <c r="S4" s="16"/>
      <c r="T4" s="16"/>
      <c r="U4" s="16"/>
      <c r="V4" s="16"/>
      <c r="W4" s="16"/>
    </row>
    <row r="5" spans="1:23" ht="15" x14ac:dyDescent="0.2">
      <c r="A5" s="3"/>
      <c r="B5" s="3"/>
      <c r="C5" s="3"/>
      <c r="D5" s="16"/>
      <c r="E5" s="16"/>
      <c r="F5" s="16"/>
      <c r="G5" s="16"/>
      <c r="H5" s="16"/>
      <c r="I5" s="16"/>
      <c r="J5" s="16"/>
      <c r="K5" s="16"/>
      <c r="L5" s="16"/>
      <c r="M5" s="16"/>
      <c r="N5" s="16"/>
      <c r="O5" s="16"/>
      <c r="P5" s="16"/>
      <c r="Q5" s="16"/>
      <c r="R5" s="16"/>
      <c r="S5" s="16"/>
      <c r="T5" s="16"/>
      <c r="U5" s="16"/>
      <c r="V5" s="16"/>
      <c r="W5" s="16"/>
    </row>
    <row r="6" spans="1:23" ht="15" x14ac:dyDescent="0.2">
      <c r="A6" s="1"/>
      <c r="B6" s="1"/>
      <c r="C6" s="1"/>
      <c r="D6" s="15"/>
      <c r="E6" s="15"/>
      <c r="F6" s="15"/>
      <c r="G6" s="15"/>
      <c r="H6" s="15"/>
      <c r="I6" s="15"/>
      <c r="J6" s="15"/>
      <c r="K6" s="15"/>
      <c r="L6" s="15"/>
      <c r="M6" s="15"/>
      <c r="N6" s="15"/>
      <c r="O6" s="15"/>
      <c r="P6" s="15"/>
      <c r="Q6" s="15"/>
      <c r="R6" s="15"/>
      <c r="S6" s="15"/>
      <c r="T6" s="15"/>
      <c r="U6" s="15"/>
      <c r="V6" s="15"/>
      <c r="W6" s="104"/>
    </row>
    <row r="7" spans="1:23" ht="19" x14ac:dyDescent="0.25">
      <c r="A7" s="1"/>
      <c r="B7" s="17" t="s">
        <v>42</v>
      </c>
      <c r="C7" s="1"/>
      <c r="D7" s="18"/>
      <c r="E7" s="18"/>
      <c r="F7" s="18"/>
      <c r="G7" s="18"/>
      <c r="H7" s="5"/>
    </row>
    <row r="8" spans="1:23" ht="15" x14ac:dyDescent="0.2">
      <c r="A8" s="1"/>
      <c r="B8" s="19" t="s">
        <v>12</v>
      </c>
      <c r="C8" s="1"/>
      <c r="D8" s="18"/>
      <c r="E8" s="18"/>
      <c r="F8" s="18"/>
      <c r="G8" s="18"/>
    </row>
    <row r="9" spans="1:23" ht="15" x14ac:dyDescent="0.2">
      <c r="A9" s="1"/>
      <c r="B9" s="37"/>
      <c r="C9" s="90"/>
      <c r="D9" s="101">
        <v>2020</v>
      </c>
      <c r="E9" s="101"/>
      <c r="F9" s="101">
        <v>2021</v>
      </c>
      <c r="G9" s="101"/>
      <c r="H9" s="101"/>
      <c r="I9" s="101"/>
      <c r="J9" s="101">
        <v>2022</v>
      </c>
      <c r="K9" s="101"/>
      <c r="L9" s="101"/>
      <c r="M9" s="101"/>
      <c r="N9" s="101">
        <v>2023</v>
      </c>
      <c r="O9" s="101"/>
      <c r="P9" s="101"/>
      <c r="Q9" s="101"/>
      <c r="R9" s="101">
        <v>2024</v>
      </c>
      <c r="S9" s="101"/>
      <c r="T9" s="101"/>
      <c r="U9" s="101"/>
      <c r="V9" s="101">
        <v>2025</v>
      </c>
      <c r="W9" s="101"/>
    </row>
    <row r="10" spans="1:23" ht="15" x14ac:dyDescent="0.2">
      <c r="A10" s="1"/>
      <c r="B10" s="37"/>
      <c r="C10" s="90"/>
      <c r="D10" s="77" t="s">
        <v>80</v>
      </c>
      <c r="E10" s="78" t="s">
        <v>81</v>
      </c>
      <c r="F10" s="78" t="s">
        <v>82</v>
      </c>
      <c r="G10" s="78" t="s">
        <v>83</v>
      </c>
      <c r="H10" s="77" t="s">
        <v>80</v>
      </c>
      <c r="I10" s="78" t="s">
        <v>81</v>
      </c>
      <c r="J10" s="78" t="s">
        <v>82</v>
      </c>
      <c r="K10" s="78" t="s">
        <v>83</v>
      </c>
      <c r="L10" s="77" t="s">
        <v>80</v>
      </c>
      <c r="M10" s="78" t="s">
        <v>81</v>
      </c>
      <c r="N10" s="78" t="s">
        <v>82</v>
      </c>
      <c r="O10" s="78" t="s">
        <v>83</v>
      </c>
      <c r="P10" s="77" t="s">
        <v>80</v>
      </c>
      <c r="Q10" s="78" t="s">
        <v>81</v>
      </c>
      <c r="R10" s="78" t="s">
        <v>82</v>
      </c>
      <c r="S10" s="78" t="s">
        <v>83</v>
      </c>
      <c r="T10" s="77" t="s">
        <v>80</v>
      </c>
      <c r="U10" s="77" t="s">
        <v>81</v>
      </c>
      <c r="V10" s="78" t="s">
        <v>82</v>
      </c>
      <c r="W10" s="77">
        <v>45838</v>
      </c>
    </row>
    <row r="11" spans="1:23" ht="15" x14ac:dyDescent="0.2">
      <c r="A11" s="1"/>
      <c r="B11" s="20" t="s">
        <v>25</v>
      </c>
      <c r="C11" s="1" t="s">
        <v>14</v>
      </c>
      <c r="D11" s="52"/>
      <c r="E11" s="91"/>
      <c r="F11" s="91"/>
      <c r="G11" s="91"/>
      <c r="H11" s="91"/>
      <c r="I11" s="91"/>
      <c r="J11" s="91"/>
      <c r="K11" s="91"/>
      <c r="L11" s="91"/>
      <c r="M11" s="91"/>
      <c r="N11" s="91"/>
      <c r="O11" s="91"/>
      <c r="P11" s="91"/>
      <c r="Q11" s="91"/>
      <c r="R11" s="91"/>
      <c r="S11" s="91"/>
      <c r="T11" s="91"/>
      <c r="U11" s="91"/>
      <c r="V11" s="91"/>
    </row>
    <row r="12" spans="1:23" ht="15" x14ac:dyDescent="0.2">
      <c r="A12" s="1"/>
      <c r="B12" s="20" t="s">
        <v>151</v>
      </c>
      <c r="C12" s="1" t="s">
        <v>14</v>
      </c>
      <c r="D12" s="40">
        <v>4.5880466652997569</v>
      </c>
      <c r="E12" s="40">
        <v>-14.332167254799716</v>
      </c>
      <c r="F12" s="40">
        <v>3.3521964463996867</v>
      </c>
      <c r="G12" s="40">
        <v>-3.517825177900844</v>
      </c>
      <c r="H12" s="40">
        <v>-12.249681497799427</v>
      </c>
      <c r="I12" s="40">
        <v>-22.622101234999221</v>
      </c>
      <c r="J12" s="40">
        <v>0.6825680098000263</v>
      </c>
      <c r="K12" s="40">
        <v>5.634871768299365</v>
      </c>
      <c r="L12" s="40">
        <v>9.2559289083007918</v>
      </c>
      <c r="M12" s="40">
        <v>15.221816297398416</v>
      </c>
      <c r="N12" s="40">
        <v>7.4373124215995992</v>
      </c>
      <c r="O12" s="40">
        <v>3.572071535100084</v>
      </c>
      <c r="P12" s="40">
        <v>11.251762800100863</v>
      </c>
      <c r="Q12" s="40">
        <v>22.3067736881003</v>
      </c>
      <c r="R12" s="40">
        <v>15.866954870200081</v>
      </c>
      <c r="S12" s="40">
        <v>25.481517840600851</v>
      </c>
      <c r="T12" s="40">
        <v>37.838451560300719</v>
      </c>
      <c r="U12" s="40">
        <v>64.152526092698508</v>
      </c>
      <c r="V12" s="40">
        <v>37.790368372600291</v>
      </c>
      <c r="W12" s="40">
        <v>48.175318642200011</v>
      </c>
    </row>
    <row r="13" spans="1:23" ht="15" x14ac:dyDescent="0.2">
      <c r="A13" s="1"/>
      <c r="B13" s="20" t="s">
        <v>152</v>
      </c>
      <c r="C13" s="1" t="s">
        <v>14</v>
      </c>
      <c r="D13" s="40"/>
      <c r="E13" s="41"/>
      <c r="F13" s="41"/>
      <c r="G13" s="41"/>
      <c r="H13" s="41"/>
      <c r="I13" s="41"/>
      <c r="J13" s="41"/>
      <c r="K13" s="41"/>
      <c r="L13" s="41"/>
      <c r="M13" s="41"/>
      <c r="N13" s="41"/>
      <c r="O13" s="41"/>
      <c r="P13" s="41"/>
      <c r="Q13" s="41"/>
      <c r="R13" s="41"/>
      <c r="S13" s="41"/>
      <c r="T13" s="41"/>
      <c r="U13" s="41"/>
      <c r="V13" s="41"/>
      <c r="W13" s="41"/>
    </row>
    <row r="14" spans="1:23" ht="15" x14ac:dyDescent="0.2">
      <c r="A14" s="1"/>
      <c r="B14" s="20" t="s">
        <v>153</v>
      </c>
      <c r="C14" s="1"/>
      <c r="D14" s="40">
        <v>28.783877620700004</v>
      </c>
      <c r="E14" s="40">
        <v>44.386366656699998</v>
      </c>
      <c r="F14" s="40">
        <v>10.291058105299999</v>
      </c>
      <c r="G14" s="40">
        <v>22.018782593899999</v>
      </c>
      <c r="H14" s="40">
        <v>39.560513005700003</v>
      </c>
      <c r="I14" s="40">
        <v>58.389816379099997</v>
      </c>
      <c r="J14" s="40">
        <v>18.6626943871</v>
      </c>
      <c r="K14" s="40">
        <v>38.971818684600002</v>
      </c>
      <c r="L14" s="40">
        <v>60.5704753861</v>
      </c>
      <c r="M14" s="40">
        <v>83.891489972200006</v>
      </c>
      <c r="N14" s="40">
        <v>22.334428439900002</v>
      </c>
      <c r="O14" s="40">
        <v>45.389347704299993</v>
      </c>
      <c r="P14" s="40">
        <v>69.932132495700003</v>
      </c>
      <c r="Q14" s="40">
        <v>96.373554856400006</v>
      </c>
      <c r="R14" s="40">
        <v>30.942765420299995</v>
      </c>
      <c r="S14" s="40">
        <v>58.024593608099998</v>
      </c>
      <c r="T14" s="40">
        <v>85.732350072499997</v>
      </c>
      <c r="U14" s="40">
        <v>116.0526970344</v>
      </c>
      <c r="V14" s="40">
        <v>30.262419329600004</v>
      </c>
      <c r="W14" s="40">
        <v>62.244086897800003</v>
      </c>
    </row>
    <row r="15" spans="1:23" ht="15" x14ac:dyDescent="0.2">
      <c r="A15" s="1"/>
      <c r="B15" s="20" t="s">
        <v>154</v>
      </c>
      <c r="C15" s="1" t="s">
        <v>14</v>
      </c>
      <c r="D15" s="40">
        <v>-1.2869999999999999</v>
      </c>
      <c r="E15" s="40">
        <v>4.26</v>
      </c>
      <c r="F15" s="40">
        <v>-1.487681149999931E-2</v>
      </c>
      <c r="G15" s="40">
        <v>0.74286407000001997</v>
      </c>
      <c r="H15" s="40">
        <v>3.6520000000000001</v>
      </c>
      <c r="I15" s="40">
        <v>-1.8317148631997924</v>
      </c>
      <c r="J15" s="40">
        <v>-5.1278343803000004</v>
      </c>
      <c r="K15" s="40">
        <v>-4.4480845955000019</v>
      </c>
      <c r="L15" s="40">
        <v>-2.4422842011000103</v>
      </c>
      <c r="M15" s="40">
        <v>-2.3440511351000257</v>
      </c>
      <c r="N15" s="40">
        <v>-1.553636837999999</v>
      </c>
      <c r="O15" s="40">
        <v>0.57958413810000309</v>
      </c>
      <c r="P15" s="40">
        <v>-2.5020867491999965</v>
      </c>
      <c r="Q15" s="40">
        <v>-2.1224544359999875</v>
      </c>
      <c r="R15" s="40">
        <v>0.91098801409999819</v>
      </c>
      <c r="S15" s="40">
        <v>14.540848188200007</v>
      </c>
      <c r="T15" s="40">
        <v>12.085989133599989</v>
      </c>
      <c r="U15" s="40">
        <v>12.840660019800003</v>
      </c>
      <c r="V15" s="40">
        <v>2.782988513500003</v>
      </c>
      <c r="W15" s="40">
        <v>0.41440823060000559</v>
      </c>
    </row>
    <row r="16" spans="1:23" ht="15" x14ac:dyDescent="0.2">
      <c r="A16"/>
      <c r="B16" s="20" t="s">
        <v>155</v>
      </c>
      <c r="C16" t="s">
        <v>14</v>
      </c>
      <c r="D16" s="40">
        <v>2.2892619000000002E-3</v>
      </c>
      <c r="E16" s="40">
        <v>2.3670406000000001E-3</v>
      </c>
      <c r="F16" s="40">
        <v>2.5040000000000001E-6</v>
      </c>
      <c r="G16" s="40">
        <v>3.8488999999999997E-6</v>
      </c>
      <c r="H16" s="40">
        <v>3.292E-6</v>
      </c>
      <c r="I16" s="40">
        <v>1.9611783000000002E-3</v>
      </c>
      <c r="J16" s="40">
        <v>-2.0354113000000001E-3</v>
      </c>
      <c r="K16" s="40">
        <v>6.5923550000000003E-3</v>
      </c>
      <c r="L16" s="40">
        <v>7.2295683000000001E-3</v>
      </c>
      <c r="M16" s="40">
        <v>1.9185051200000001E-2</v>
      </c>
      <c r="N16" s="40">
        <v>2.9008699400000001E-2</v>
      </c>
      <c r="O16" s="40">
        <v>5.1851762699999998E-2</v>
      </c>
      <c r="P16" s="40">
        <v>9.9068472899999996E-2</v>
      </c>
      <c r="Q16" s="40">
        <v>0.17675866430000001</v>
      </c>
      <c r="R16" s="40">
        <v>0.1144274166</v>
      </c>
      <c r="S16" s="40">
        <v>0.2559648195</v>
      </c>
      <c r="T16" s="40">
        <v>0.3195816903</v>
      </c>
      <c r="U16" s="40">
        <v>0.27800540569999999</v>
      </c>
      <c r="V16" s="40">
        <v>0.29228065000000003</v>
      </c>
      <c r="W16" s="40">
        <v>0.18800001999999999</v>
      </c>
    </row>
    <row r="17" spans="1:23" ht="15" x14ac:dyDescent="0.2">
      <c r="A17"/>
      <c r="B17" s="20" t="s">
        <v>156</v>
      </c>
      <c r="C17" t="s">
        <v>14</v>
      </c>
      <c r="D17" s="40">
        <v>-3.0073550140999998</v>
      </c>
      <c r="E17" s="40">
        <v>-9.9581966532999999</v>
      </c>
      <c r="F17" s="40">
        <v>-2.4322289385000002</v>
      </c>
      <c r="G17" s="40">
        <v>-3.9446966748999999</v>
      </c>
      <c r="H17" s="40">
        <v>-5.143997248299998</v>
      </c>
      <c r="I17" s="40">
        <v>-9.1342804076000004</v>
      </c>
      <c r="J17" s="40">
        <v>-1.4999374061999999</v>
      </c>
      <c r="K17" s="40">
        <v>-2.5093856570000002</v>
      </c>
      <c r="L17" s="40">
        <v>-4.7282855340000003</v>
      </c>
      <c r="M17" s="40">
        <v>-5.6080286160000012</v>
      </c>
      <c r="N17" s="40">
        <v>-2.4294190874000003</v>
      </c>
      <c r="O17" s="40">
        <v>-4.7689769771000003</v>
      </c>
      <c r="P17" s="40">
        <v>-7.7820232209000011</v>
      </c>
      <c r="Q17" s="40">
        <v>-11.253904619099998</v>
      </c>
      <c r="R17" s="40">
        <v>-4.0873030916999999</v>
      </c>
      <c r="S17" s="40">
        <v>-6.3382388485999996</v>
      </c>
      <c r="T17" s="40">
        <v>-8.5912461685999997</v>
      </c>
      <c r="U17" s="40">
        <v>-11.1757445632</v>
      </c>
      <c r="V17" s="40">
        <v>-3.2729008704</v>
      </c>
      <c r="W17" s="40">
        <v>-5.3991159101999999</v>
      </c>
    </row>
    <row r="18" spans="1:23" ht="15" x14ac:dyDescent="0.2">
      <c r="A18" s="1"/>
      <c r="B18" s="20" t="s">
        <v>157</v>
      </c>
      <c r="C18" s="1" t="s">
        <v>14</v>
      </c>
      <c r="D18" s="40">
        <v>-4.5618334500000302E-2</v>
      </c>
      <c r="E18" s="40">
        <v>-0.41309057799999938</v>
      </c>
      <c r="F18" s="40">
        <v>0.57636950429999878</v>
      </c>
      <c r="G18" s="40">
        <v>-0.63097790129999998</v>
      </c>
      <c r="H18" s="40">
        <v>-2.1986004146</v>
      </c>
      <c r="I18" s="40">
        <v>-7.3500943909999998</v>
      </c>
      <c r="J18" s="40">
        <v>-1.2984660869</v>
      </c>
      <c r="K18" s="40">
        <v>-1.7432559346000001</v>
      </c>
      <c r="L18" s="40">
        <v>-2.1315822485</v>
      </c>
      <c r="M18" s="40">
        <v>-2.4505839526000002</v>
      </c>
      <c r="N18" s="40">
        <v>-0.96271044880000001</v>
      </c>
      <c r="O18" s="40">
        <v>-2.2355901705000001</v>
      </c>
      <c r="P18" s="40">
        <v>-3.2993312045000001</v>
      </c>
      <c r="Q18" s="40">
        <v>-3.2827215778000003</v>
      </c>
      <c r="R18" s="40">
        <v>-1.2932954371000001</v>
      </c>
      <c r="S18" s="40">
        <v>-2.3922338439000002</v>
      </c>
      <c r="T18" s="40">
        <v>-2.8873956090000004</v>
      </c>
      <c r="U18" s="40">
        <v>-3.0884599736999987</v>
      </c>
      <c r="V18" s="40">
        <v>-0.78998200940000007</v>
      </c>
      <c r="W18" s="40">
        <v>-2.2188700851000003</v>
      </c>
    </row>
    <row r="19" spans="1:23" ht="15" x14ac:dyDescent="0.2">
      <c r="A19" s="1"/>
      <c r="B19" s="31" t="s">
        <v>158</v>
      </c>
      <c r="C19" s="1" t="s">
        <v>14</v>
      </c>
      <c r="D19" s="51">
        <v>29.030904272099999</v>
      </c>
      <c r="E19" s="51">
        <v>23.899366656699996</v>
      </c>
      <c r="F19" s="51">
        <v>11.772520809999634</v>
      </c>
      <c r="G19" s="51">
        <v>14.668150758701669</v>
      </c>
      <c r="H19" s="51">
        <v>23.620237137000785</v>
      </c>
      <c r="I19" s="51">
        <v>17.453586660600735</v>
      </c>
      <c r="J19" s="51">
        <v>11.416989112200282</v>
      </c>
      <c r="K19" s="51">
        <v>35.912556620799357</v>
      </c>
      <c r="L19" s="51">
        <v>60.531481879099978</v>
      </c>
      <c r="M19" s="51">
        <v>88.729827617098152</v>
      </c>
      <c r="N19" s="51">
        <v>24.854983186699624</v>
      </c>
      <c r="O19" s="51">
        <v>42.588287992600087</v>
      </c>
      <c r="P19" s="51">
        <v>67.699522594099761</v>
      </c>
      <c r="Q19" s="51">
        <v>102.19800657589964</v>
      </c>
      <c r="R19" s="51">
        <v>42.454537192399982</v>
      </c>
      <c r="S19" s="51">
        <v>89.572451763901029</v>
      </c>
      <c r="T19" s="51">
        <v>124.4977306791006</v>
      </c>
      <c r="U19" s="51">
        <v>179.05968401569851</v>
      </c>
      <c r="V19" s="51">
        <v>67.065173985900287</v>
      </c>
      <c r="W19" s="51">
        <v>103.40382779529982</v>
      </c>
    </row>
    <row r="20" spans="1:23" ht="15" x14ac:dyDescent="0.2">
      <c r="A20" s="1"/>
      <c r="B20" s="20"/>
      <c r="C20" s="1" t="s">
        <v>14</v>
      </c>
      <c r="D20" s="40" t="s">
        <v>14</v>
      </c>
      <c r="E20" s="41" t="s">
        <v>14</v>
      </c>
      <c r="F20" s="41" t="s">
        <v>14</v>
      </c>
      <c r="G20" s="41" t="s">
        <v>14</v>
      </c>
      <c r="H20" s="41" t="s">
        <v>14</v>
      </c>
      <c r="I20" s="41" t="s">
        <v>14</v>
      </c>
      <c r="J20" s="41" t="s">
        <v>14</v>
      </c>
      <c r="K20" s="41" t="s">
        <v>14</v>
      </c>
      <c r="L20" s="41" t="s">
        <v>14</v>
      </c>
      <c r="M20" s="41" t="s">
        <v>14</v>
      </c>
      <c r="N20" s="41" t="s">
        <v>14</v>
      </c>
      <c r="O20" s="41" t="s">
        <v>14</v>
      </c>
      <c r="P20" s="41" t="s">
        <v>14</v>
      </c>
      <c r="Q20" s="41" t="s">
        <v>14</v>
      </c>
      <c r="R20" s="41" t="s">
        <v>14</v>
      </c>
      <c r="S20" s="41" t="s">
        <v>14</v>
      </c>
      <c r="T20" s="41" t="s">
        <v>14</v>
      </c>
      <c r="U20" s="41" t="s">
        <v>14</v>
      </c>
      <c r="V20" s="41" t="s">
        <v>14</v>
      </c>
      <c r="W20" s="41" t="s">
        <v>14</v>
      </c>
    </row>
    <row r="21" spans="1:23" ht="15" x14ac:dyDescent="0.2">
      <c r="A21" s="1"/>
      <c r="B21" s="29"/>
      <c r="C21" s="1" t="s">
        <v>14</v>
      </c>
      <c r="D21" s="40" t="s">
        <v>14</v>
      </c>
      <c r="E21" s="41"/>
      <c r="F21" s="41"/>
      <c r="G21" s="41"/>
      <c r="H21" s="41"/>
      <c r="I21" s="41"/>
      <c r="J21" s="41"/>
      <c r="K21" s="41"/>
      <c r="L21" s="41"/>
      <c r="M21" s="41"/>
      <c r="N21" s="41" t="s">
        <v>14</v>
      </c>
      <c r="O21" s="41" t="s">
        <v>14</v>
      </c>
      <c r="P21" s="41" t="s">
        <v>14</v>
      </c>
      <c r="Q21" s="41" t="s">
        <v>14</v>
      </c>
      <c r="R21" s="41" t="s">
        <v>14</v>
      </c>
      <c r="S21" s="41" t="s">
        <v>14</v>
      </c>
      <c r="T21" s="41" t="s">
        <v>14</v>
      </c>
      <c r="U21" s="41" t="s">
        <v>14</v>
      </c>
      <c r="V21" s="41" t="s">
        <v>14</v>
      </c>
      <c r="W21" s="41" t="s">
        <v>14</v>
      </c>
    </row>
    <row r="22" spans="1:23" ht="15" x14ac:dyDescent="0.2">
      <c r="A22" s="1"/>
      <c r="B22" s="73" t="s">
        <v>159</v>
      </c>
      <c r="C22" s="1" t="s">
        <v>14</v>
      </c>
      <c r="D22" s="40">
        <v>-11.389426599799991</v>
      </c>
      <c r="E22" s="40">
        <v>-9.0619999999999994</v>
      </c>
      <c r="F22" s="40">
        <v>-23.260634379900001</v>
      </c>
      <c r="G22" s="40">
        <v>-24.7398734792</v>
      </c>
      <c r="H22" s="40">
        <v>-13.389411944800001</v>
      </c>
      <c r="I22" s="40">
        <v>-59.744282492600007</v>
      </c>
      <c r="J22" s="40">
        <v>6.8034890721000023</v>
      </c>
      <c r="K22" s="40">
        <v>-7.0732931229000009</v>
      </c>
      <c r="L22" s="40">
        <v>-8.8602506804000001</v>
      </c>
      <c r="M22" s="40">
        <v>-74.025914006000008</v>
      </c>
      <c r="N22" s="40">
        <v>26.013251612300003</v>
      </c>
      <c r="O22" s="40">
        <v>74.321386412300001</v>
      </c>
      <c r="P22" s="40">
        <v>48.1003147025</v>
      </c>
      <c r="Q22" s="40">
        <v>-47.742542869300003</v>
      </c>
      <c r="R22" s="40">
        <v>42.588350872099987</v>
      </c>
      <c r="S22" s="40">
        <v>28.6915925562</v>
      </c>
      <c r="T22" s="40">
        <v>25.513362064999992</v>
      </c>
      <c r="U22" s="40">
        <v>-28.370003061599999</v>
      </c>
      <c r="V22" s="40">
        <v>62.178815274599998</v>
      </c>
      <c r="W22" s="40">
        <v>35.027436191600003</v>
      </c>
    </row>
    <row r="23" spans="1:23" ht="15" x14ac:dyDescent="0.2">
      <c r="A23" s="1"/>
      <c r="B23" s="26" t="s">
        <v>160</v>
      </c>
      <c r="C23" s="1" t="s">
        <v>14</v>
      </c>
      <c r="D23" s="40">
        <v>-6.6813290513999988</v>
      </c>
      <c r="E23" s="40">
        <v>-31.690999999999999</v>
      </c>
      <c r="F23" s="40">
        <v>12.5731982651</v>
      </c>
      <c r="G23" s="40">
        <v>-1.4136409547999984</v>
      </c>
      <c r="H23" s="40">
        <v>-30.750312777199991</v>
      </c>
      <c r="I23" s="40">
        <v>-37.719667530000002</v>
      </c>
      <c r="J23" s="40">
        <v>24.748174067400001</v>
      </c>
      <c r="K23" s="40">
        <v>9.9192568122000004</v>
      </c>
      <c r="L23" s="40">
        <v>26.029253170400001</v>
      </c>
      <c r="M23" s="40">
        <v>-10.942421044999996</v>
      </c>
      <c r="N23" s="40">
        <v>20.943398211100011</v>
      </c>
      <c r="O23" s="40">
        <v>-63.189984421600023</v>
      </c>
      <c r="P23" s="40">
        <v>-6.9241045646999986</v>
      </c>
      <c r="Q23" s="40">
        <v>-14.059863512500002</v>
      </c>
      <c r="R23" s="40">
        <v>-38.572069640900018</v>
      </c>
      <c r="S23" s="40">
        <v>-52.483694231800051</v>
      </c>
      <c r="T23" s="40">
        <v>-29.367074652500005</v>
      </c>
      <c r="U23" s="40">
        <v>-40.776767436500002</v>
      </c>
      <c r="V23" s="40">
        <v>-60.1872703437</v>
      </c>
      <c r="W23" s="40">
        <v>-34.510751126700008</v>
      </c>
    </row>
    <row r="24" spans="1:23" ht="15" x14ac:dyDescent="0.2">
      <c r="A24" s="1"/>
      <c r="B24" s="26" t="s">
        <v>161</v>
      </c>
      <c r="C24" s="1" t="s">
        <v>14</v>
      </c>
      <c r="D24" s="40">
        <v>31.094860307000005</v>
      </c>
      <c r="E24" s="40">
        <v>65.340999999999994</v>
      </c>
      <c r="F24" s="40">
        <v>5.9606362776999999</v>
      </c>
      <c r="G24" s="40">
        <v>-7.5270065795000036</v>
      </c>
      <c r="H24" s="40">
        <v>12.914999999999999</v>
      </c>
      <c r="I24" s="40">
        <v>32.339519644200003</v>
      </c>
      <c r="J24" s="40">
        <v>47.309090957000002</v>
      </c>
      <c r="K24" s="40">
        <v>-8.4224393492000047</v>
      </c>
      <c r="L24" s="40">
        <v>-23.5149631763</v>
      </c>
      <c r="M24" s="40">
        <v>-36.758271358000002</v>
      </c>
      <c r="N24" s="40">
        <v>20.197003285500003</v>
      </c>
      <c r="O24" s="40">
        <v>76.600415748899977</v>
      </c>
      <c r="P24" s="40">
        <v>18.9635882141</v>
      </c>
      <c r="Q24" s="40">
        <v>39.155318988099999</v>
      </c>
      <c r="R24" s="40">
        <v>75.895054503000011</v>
      </c>
      <c r="S24" s="40">
        <v>124.39414431640002</v>
      </c>
      <c r="T24" s="40">
        <v>39.829776442899998</v>
      </c>
      <c r="U24" s="40">
        <v>84.719500910799994</v>
      </c>
      <c r="V24" s="40">
        <v>44.678734408199979</v>
      </c>
      <c r="W24" s="40">
        <v>33.223647214500012</v>
      </c>
    </row>
    <row r="25" spans="1:23" ht="15" x14ac:dyDescent="0.2">
      <c r="A25" s="1"/>
      <c r="B25" s="26" t="s">
        <v>162</v>
      </c>
      <c r="C25" s="1"/>
      <c r="D25" s="51">
        <v>13.024104655800006</v>
      </c>
      <c r="E25" s="51">
        <v>24.588000000000001</v>
      </c>
      <c r="F25" s="51">
        <v>-4.7267998370999926</v>
      </c>
      <c r="G25" s="51">
        <v>-33.680521013499984</v>
      </c>
      <c r="H25" s="51">
        <v>-31.949024702499997</v>
      </c>
      <c r="I25" s="51">
        <v>-65.124430378400007</v>
      </c>
      <c r="J25" s="51">
        <v>78.860754096500003</v>
      </c>
      <c r="K25" s="51">
        <v>-5.576475659900014</v>
      </c>
      <c r="L25" s="51">
        <v>-6.3459606863000007</v>
      </c>
      <c r="M25" s="51">
        <v>-121.72660640899991</v>
      </c>
      <c r="N25" s="51">
        <v>67.15365310889996</v>
      </c>
      <c r="O25" s="51">
        <v>87.73181773959999</v>
      </c>
      <c r="P25" s="51">
        <v>60.139798351900012</v>
      </c>
      <c r="Q25" s="51">
        <v>-22.647087393699994</v>
      </c>
      <c r="R25" s="51">
        <v>79.91133573419998</v>
      </c>
      <c r="S25" s="51">
        <v>100.60204264080002</v>
      </c>
      <c r="T25" s="51">
        <v>35.976063855400021</v>
      </c>
      <c r="U25" s="51">
        <v>15.572730412700087</v>
      </c>
      <c r="V25" s="51">
        <v>46.670279339099984</v>
      </c>
      <c r="W25" s="51">
        <v>33.740332279400072</v>
      </c>
    </row>
    <row r="26" spans="1:23" ht="15" x14ac:dyDescent="0.2">
      <c r="A26" s="1"/>
      <c r="B26" s="73"/>
      <c r="C26" s="1"/>
      <c r="D26" s="40"/>
      <c r="E26" s="41"/>
      <c r="F26" s="41"/>
      <c r="G26" s="41"/>
      <c r="H26" s="41"/>
      <c r="I26" s="41"/>
      <c r="J26" s="41"/>
      <c r="K26" s="41"/>
      <c r="L26" s="41"/>
      <c r="M26" s="41"/>
      <c r="N26" s="41"/>
      <c r="O26" s="41"/>
      <c r="P26" s="41"/>
      <c r="Q26" s="41"/>
      <c r="R26" s="41"/>
      <c r="S26" s="41"/>
      <c r="T26" s="41"/>
      <c r="U26" s="41"/>
      <c r="V26" s="41"/>
      <c r="W26" s="41"/>
    </row>
    <row r="27" spans="1:23" ht="15" x14ac:dyDescent="0.2">
      <c r="A27" s="1"/>
      <c r="B27" s="74" t="s">
        <v>25</v>
      </c>
      <c r="C27" s="1"/>
      <c r="D27" s="51">
        <v>38.8263379793</v>
      </c>
      <c r="E27" s="51">
        <v>48.487366656699997</v>
      </c>
      <c r="F27" s="51">
        <v>7.0457209728996775</v>
      </c>
      <c r="G27" s="51">
        <v>-20.251603370000893</v>
      </c>
      <c r="H27" s="51">
        <v>-8.3287875654992138</v>
      </c>
      <c r="I27" s="51">
        <v>-47.670843717799741</v>
      </c>
      <c r="J27" s="51">
        <v>90.277743208700343</v>
      </c>
      <c r="K27" s="51">
        <v>30.336080960899139</v>
      </c>
      <c r="L27" s="51">
        <v>54.185521192799946</v>
      </c>
      <c r="M27" s="51">
        <v>-32.996778791902884</v>
      </c>
      <c r="N27" s="51">
        <v>92.008636295599757</v>
      </c>
      <c r="O27" s="51">
        <v>130.32010573220001</v>
      </c>
      <c r="P27" s="51">
        <v>127.83932094600088</v>
      </c>
      <c r="Q27" s="51">
        <v>79.550919182199692</v>
      </c>
      <c r="R27" s="51">
        <v>122.36587292660008</v>
      </c>
      <c r="S27" s="51">
        <v>190.17449440470151</v>
      </c>
      <c r="T27" s="51">
        <v>160.47379453450108</v>
      </c>
      <c r="U27" s="51">
        <v>194.6324144283987</v>
      </c>
      <c r="V27" s="51">
        <v>113.73545332500019</v>
      </c>
      <c r="W27" s="51">
        <v>137.14416007470004</v>
      </c>
    </row>
    <row r="28" spans="1:23" ht="15" x14ac:dyDescent="0.2">
      <c r="A28" s="1"/>
      <c r="B28" s="26"/>
      <c r="C28" s="1"/>
      <c r="D28" s="55"/>
      <c r="E28" s="41"/>
      <c r="F28" s="41"/>
      <c r="G28" s="41"/>
      <c r="H28" s="41"/>
      <c r="I28" s="41"/>
      <c r="J28" s="41"/>
      <c r="K28" s="41"/>
      <c r="L28" s="41"/>
      <c r="M28" s="41"/>
      <c r="N28" s="41"/>
      <c r="O28" s="41"/>
      <c r="P28" s="41"/>
      <c r="Q28" s="41"/>
      <c r="R28" s="41"/>
      <c r="S28" s="41"/>
      <c r="T28" s="41"/>
      <c r="U28" s="41"/>
      <c r="V28" s="41"/>
      <c r="W28" s="41"/>
    </row>
    <row r="29" spans="1:23" ht="15" x14ac:dyDescent="0.2">
      <c r="A29" s="1"/>
      <c r="B29" s="73" t="s">
        <v>163</v>
      </c>
      <c r="C29" s="1"/>
      <c r="D29" s="55"/>
      <c r="E29" s="55"/>
      <c r="F29" s="55"/>
      <c r="G29" s="55"/>
      <c r="H29" s="55"/>
      <c r="I29" s="55"/>
      <c r="J29" s="55"/>
      <c r="K29" s="55"/>
      <c r="L29" s="55"/>
      <c r="M29" s="55"/>
      <c r="N29" s="55"/>
      <c r="O29" s="55"/>
      <c r="P29" s="55"/>
      <c r="Q29" s="55"/>
      <c r="R29" s="55"/>
      <c r="S29" s="55"/>
      <c r="T29" s="55"/>
      <c r="U29" s="55"/>
      <c r="V29" s="55"/>
      <c r="W29" s="55"/>
    </row>
    <row r="30" spans="1:23" ht="15" x14ac:dyDescent="0.2">
      <c r="A30" s="1"/>
      <c r="B30" s="73" t="s">
        <v>164</v>
      </c>
      <c r="C30" s="1"/>
      <c r="D30" s="40">
        <v>0</v>
      </c>
      <c r="E30" s="40">
        <v>0</v>
      </c>
      <c r="F30" s="40">
        <v>0</v>
      </c>
      <c r="G30" s="40">
        <v>0</v>
      </c>
      <c r="H30" s="40">
        <v>0</v>
      </c>
      <c r="I30" s="40">
        <v>0</v>
      </c>
      <c r="J30" s="40">
        <v>-1.255E-5</v>
      </c>
      <c r="K30" s="40">
        <v>-1.255E-5</v>
      </c>
      <c r="L30" s="40">
        <v>-1.254999999988904E-5</v>
      </c>
      <c r="M30" s="40">
        <v>6.9830100000000353E-2</v>
      </c>
      <c r="N30" s="40">
        <v>0</v>
      </c>
      <c r="O30" s="40">
        <v>0</v>
      </c>
      <c r="P30" s="40">
        <v>-5.2755000000000003E-2</v>
      </c>
      <c r="Q30" s="40">
        <v>-5.2755000000000003E-2</v>
      </c>
      <c r="R30" s="40">
        <v>0</v>
      </c>
      <c r="S30" s="40">
        <v>0</v>
      </c>
      <c r="T30" s="40">
        <v>-4.5000000000000003E-7</v>
      </c>
      <c r="U30" s="95">
        <v>-2.3870004500000004</v>
      </c>
      <c r="V30" s="40">
        <v>-1.4719679999999999</v>
      </c>
      <c r="W30" s="40">
        <v>-1.4719679999999995</v>
      </c>
    </row>
    <row r="31" spans="1:23" ht="15" x14ac:dyDescent="0.2">
      <c r="B31" s="26" t="s">
        <v>165</v>
      </c>
      <c r="D31" s="40">
        <v>-15.5155597727</v>
      </c>
      <c r="E31" s="40">
        <v>-21.565000000000001</v>
      </c>
      <c r="F31" s="40">
        <v>-5.6993756600000003</v>
      </c>
      <c r="G31" s="40">
        <v>-216.43454694779999</v>
      </c>
      <c r="H31" s="40">
        <v>-231.80402721109999</v>
      </c>
      <c r="I31" s="40">
        <v>-243.81772890479999</v>
      </c>
      <c r="J31" s="40">
        <v>-10.267286330099999</v>
      </c>
      <c r="K31" s="40">
        <v>-17.0399662168</v>
      </c>
      <c r="L31" s="40">
        <v>-27.426430456599999</v>
      </c>
      <c r="M31" s="40">
        <v>-43.218758098400002</v>
      </c>
      <c r="N31" s="40">
        <v>-12.982998878</v>
      </c>
      <c r="O31" s="40">
        <v>-26.6617566864</v>
      </c>
      <c r="P31" s="40">
        <v>-40.174244919300001</v>
      </c>
      <c r="Q31" s="40">
        <v>-58.145771721700001</v>
      </c>
      <c r="R31" s="40">
        <v>-15.8756738963</v>
      </c>
      <c r="S31" s="40">
        <v>-33.099264228700001</v>
      </c>
      <c r="T31" s="40">
        <v>-50.257976775899998</v>
      </c>
      <c r="U31" s="40">
        <v>-71.485908119800001</v>
      </c>
      <c r="V31" s="40">
        <v>-19.6033459587</v>
      </c>
      <c r="W31" s="40">
        <v>-39.049975771200003</v>
      </c>
    </row>
    <row r="32" spans="1:23" ht="16" x14ac:dyDescent="0.2">
      <c r="A32" s="1"/>
      <c r="B32" s="72" t="s">
        <v>166</v>
      </c>
      <c r="C32" s="1"/>
      <c r="D32" s="40">
        <v>0</v>
      </c>
      <c r="E32" s="40">
        <v>0</v>
      </c>
      <c r="F32" s="40">
        <v>0</v>
      </c>
      <c r="G32" s="40">
        <v>0</v>
      </c>
      <c r="H32" s="40">
        <v>0</v>
      </c>
      <c r="I32" s="40">
        <v>0</v>
      </c>
      <c r="J32" s="40">
        <v>0</v>
      </c>
      <c r="K32" s="40">
        <v>0</v>
      </c>
      <c r="L32" s="40">
        <v>0</v>
      </c>
      <c r="M32" s="40">
        <v>0.1046448462</v>
      </c>
      <c r="N32" s="40">
        <v>0</v>
      </c>
      <c r="O32" s="40">
        <v>0</v>
      </c>
      <c r="P32" s="40">
        <v>0</v>
      </c>
      <c r="Q32" s="40">
        <v>0</v>
      </c>
      <c r="R32" s="40">
        <v>0</v>
      </c>
      <c r="S32" s="40">
        <v>0</v>
      </c>
      <c r="T32" s="40">
        <v>0</v>
      </c>
      <c r="U32" s="40">
        <v>0</v>
      </c>
      <c r="V32" s="40">
        <v>0</v>
      </c>
      <c r="W32" s="40">
        <v>0</v>
      </c>
    </row>
    <row r="33" spans="2:23" x14ac:dyDescent="0.2">
      <c r="B33" s="73" t="s">
        <v>167</v>
      </c>
      <c r="D33" s="40">
        <v>-0.69954179999999999</v>
      </c>
      <c r="E33" s="40">
        <v>-0.80473899999999998</v>
      </c>
      <c r="F33" s="40">
        <v>-0.41204275260000001</v>
      </c>
      <c r="G33" s="40">
        <v>-0.45163744950000001</v>
      </c>
      <c r="H33" s="40">
        <v>-0.55451839859999996</v>
      </c>
      <c r="I33" s="40">
        <v>-1.4477749790000001</v>
      </c>
      <c r="J33" s="40">
        <v>-0.39933534050000002</v>
      </c>
      <c r="K33" s="40">
        <v>-0.3970784611</v>
      </c>
      <c r="L33" s="40">
        <v>-2.6098925756</v>
      </c>
      <c r="M33" s="40">
        <v>-3.6941329823000002</v>
      </c>
      <c r="N33" s="40">
        <v>-3.116E-2</v>
      </c>
      <c r="O33" s="40">
        <v>-0.7601908866</v>
      </c>
      <c r="P33" s="40">
        <v>-1.835234013</v>
      </c>
      <c r="Q33" s="40">
        <v>-2.3560927500000002</v>
      </c>
      <c r="R33" s="40">
        <v>-4.7869307399999999</v>
      </c>
      <c r="S33" s="40">
        <v>-4.95493074</v>
      </c>
      <c r="T33" s="40">
        <v>-16.395254760599997</v>
      </c>
      <c r="U33" s="40">
        <v>-34.245691846699998</v>
      </c>
      <c r="V33" s="40">
        <v>-0.41591910230000001</v>
      </c>
      <c r="W33" s="40">
        <v>-2.2101733947</v>
      </c>
    </row>
    <row r="34" spans="2:23" ht="15" x14ac:dyDescent="0.2">
      <c r="B34" s="71" t="s">
        <v>168</v>
      </c>
      <c r="D34" s="40">
        <v>0</v>
      </c>
      <c r="E34" s="40">
        <v>0</v>
      </c>
      <c r="F34" s="40">
        <v>5.1999999999999998E-2</v>
      </c>
      <c r="G34" s="40">
        <v>5.1999999999999998E-2</v>
      </c>
      <c r="H34" s="40">
        <v>5.1999999999999998E-2</v>
      </c>
      <c r="I34" s="40">
        <v>5.1999999999999998E-2</v>
      </c>
      <c r="J34" s="40">
        <v>0</v>
      </c>
      <c r="K34" s="40">
        <v>0</v>
      </c>
      <c r="L34" s="40">
        <v>0</v>
      </c>
      <c r="M34" s="40">
        <v>3.7999999999999999E-2</v>
      </c>
      <c r="N34" s="40">
        <v>0</v>
      </c>
      <c r="O34" s="40">
        <v>0</v>
      </c>
      <c r="P34" s="40">
        <v>0</v>
      </c>
      <c r="Q34" s="40">
        <v>0</v>
      </c>
      <c r="R34" s="40">
        <v>0</v>
      </c>
      <c r="S34" s="40">
        <v>0</v>
      </c>
      <c r="T34" s="40">
        <v>0</v>
      </c>
      <c r="U34" s="40">
        <v>0.375</v>
      </c>
      <c r="V34" s="40">
        <v>0.67264800000000002</v>
      </c>
      <c r="W34" s="40">
        <v>0.67264800000000002</v>
      </c>
    </row>
    <row r="35" spans="2:23" ht="15" x14ac:dyDescent="0.2">
      <c r="B35" s="31" t="s">
        <v>169</v>
      </c>
      <c r="D35" s="53">
        <v>0.81062571020000018</v>
      </c>
      <c r="E35" s="53">
        <v>0.745</v>
      </c>
      <c r="F35" s="53">
        <v>1.4360984667000001</v>
      </c>
      <c r="G35" s="53">
        <v>-0.65224281839999643</v>
      </c>
      <c r="H35" s="53">
        <v>-0.68808500820000162</v>
      </c>
      <c r="I35" s="53">
        <v>-0.68757718770000054</v>
      </c>
      <c r="J35" s="53">
        <v>-0.89745352239999931</v>
      </c>
      <c r="K35" s="53">
        <v>-0.83997589390000016</v>
      </c>
      <c r="L35" s="53">
        <v>-3.2785162455999988</v>
      </c>
      <c r="M35" s="53">
        <v>-2.5741565590000008</v>
      </c>
      <c r="N35" s="53">
        <v>-6.3289021918000001</v>
      </c>
      <c r="O35" s="53">
        <v>0.43851552430000001</v>
      </c>
      <c r="P35" s="53">
        <v>-0.45846877470000003</v>
      </c>
      <c r="Q35" s="53">
        <v>-0.45938542329999998</v>
      </c>
      <c r="R35" s="53">
        <v>0</v>
      </c>
      <c r="S35" s="53">
        <v>-1.9423916999999999</v>
      </c>
      <c r="T35" s="53">
        <v>-2.0044131100000002</v>
      </c>
      <c r="U35" s="53">
        <v>-8.9897479800999989</v>
      </c>
      <c r="V35" s="53">
        <v>-14.943671930000001</v>
      </c>
      <c r="W35" s="53">
        <v>-13.116128556</v>
      </c>
    </row>
    <row r="36" spans="2:23" ht="15" x14ac:dyDescent="0.2">
      <c r="B36" s="20" t="s">
        <v>163</v>
      </c>
      <c r="D36" s="51">
        <v>-15.404475862500002</v>
      </c>
      <c r="E36" s="51">
        <v>-21.624739000000002</v>
      </c>
      <c r="F36" s="51">
        <v>-4.6233199458999987</v>
      </c>
      <c r="G36" s="51">
        <v>-217.48642721569999</v>
      </c>
      <c r="H36" s="51">
        <v>-232.99463061789999</v>
      </c>
      <c r="I36" s="51">
        <v>-245.90108107150004</v>
      </c>
      <c r="J36" s="51">
        <v>-11.564087743</v>
      </c>
      <c r="K36" s="51">
        <v>-18.277033121800009</v>
      </c>
      <c r="L36" s="51">
        <v>-33.314851827799998</v>
      </c>
      <c r="M36" s="51">
        <v>-49.274572693499991</v>
      </c>
      <c r="N36" s="51">
        <v>-19.343061069800001</v>
      </c>
      <c r="O36" s="51">
        <v>-26.983432048699999</v>
      </c>
      <c r="P36" s="51">
        <v>-42.520702707000005</v>
      </c>
      <c r="Q36" s="51">
        <v>-61.014004894999999</v>
      </c>
      <c r="R36" s="51">
        <v>-20.662604636299999</v>
      </c>
      <c r="S36" s="51">
        <v>-39.996586668699997</v>
      </c>
      <c r="T36" s="51">
        <v>-68.657645096500005</v>
      </c>
      <c r="U36" s="51">
        <v>-116.73334839660001</v>
      </c>
      <c r="V36" s="51">
        <v>-35.762256991000001</v>
      </c>
      <c r="W36" s="51">
        <v>-55.175597721899997</v>
      </c>
    </row>
    <row r="37" spans="2:23" ht="15" x14ac:dyDescent="0.2">
      <c r="B37" s="20"/>
      <c r="D37" s="96"/>
      <c r="E37" s="96"/>
      <c r="F37" s="96"/>
      <c r="G37" s="96"/>
      <c r="H37" s="96"/>
      <c r="I37" s="96"/>
      <c r="J37" s="96"/>
      <c r="K37" s="96"/>
      <c r="L37" s="96"/>
      <c r="M37" s="96"/>
      <c r="N37" s="96"/>
      <c r="O37" s="96"/>
      <c r="P37" s="41"/>
      <c r="Q37" s="41"/>
      <c r="R37" s="41"/>
      <c r="S37" s="41"/>
      <c r="T37" s="41"/>
      <c r="U37" s="41"/>
      <c r="V37" s="41"/>
      <c r="W37" s="41"/>
    </row>
    <row r="38" spans="2:23" ht="15" x14ac:dyDescent="0.2">
      <c r="B38" s="31" t="s">
        <v>170</v>
      </c>
      <c r="D38" s="55"/>
      <c r="E38" s="41"/>
      <c r="F38" s="41"/>
      <c r="G38" s="41"/>
      <c r="H38" s="41"/>
      <c r="I38" s="41"/>
      <c r="J38" s="41"/>
      <c r="K38" s="41"/>
      <c r="L38" s="41"/>
      <c r="M38" s="41"/>
      <c r="N38" s="41"/>
      <c r="O38" s="41"/>
      <c r="P38" s="41"/>
      <c r="Q38" s="41"/>
      <c r="R38" s="41"/>
      <c r="S38" s="41"/>
      <c r="T38" s="41"/>
      <c r="U38" s="41"/>
      <c r="V38" s="41"/>
      <c r="W38" s="41"/>
    </row>
    <row r="39" spans="2:23" ht="15" x14ac:dyDescent="0.2">
      <c r="B39" s="20" t="s">
        <v>171</v>
      </c>
      <c r="D39" s="40">
        <v>-3.4140000000000001</v>
      </c>
      <c r="E39" s="40">
        <v>-4.8999999999999998E-4</v>
      </c>
      <c r="F39" s="40">
        <v>30.431476780099999</v>
      </c>
      <c r="G39" s="40">
        <v>30.7195</v>
      </c>
      <c r="H39" s="40">
        <v>31.2195</v>
      </c>
      <c r="I39" s="40">
        <v>26.788683853300007</v>
      </c>
      <c r="J39" s="40">
        <v>4.7177500699994823E-2</v>
      </c>
      <c r="K39" s="40">
        <v>-1.6975718087000009</v>
      </c>
      <c r="L39" s="40">
        <v>-1.399051870100001</v>
      </c>
      <c r="M39" s="40">
        <v>-3.7917779092000039</v>
      </c>
      <c r="N39" s="40">
        <v>-1.2846470440000068</v>
      </c>
      <c r="O39" s="40">
        <v>-1.3066079002999889</v>
      </c>
      <c r="P39" s="40">
        <v>1.4103897097000049</v>
      </c>
      <c r="Q39" s="40">
        <v>1.4504857446000017</v>
      </c>
      <c r="R39" s="40">
        <v>0.57886179250000502</v>
      </c>
      <c r="S39" s="40">
        <v>0.49244288690000815</v>
      </c>
      <c r="T39" s="40">
        <v>-1.0483324583000029</v>
      </c>
      <c r="U39" s="40">
        <v>1.1110738539999989</v>
      </c>
      <c r="V39" s="40">
        <v>-0.93098275830000277</v>
      </c>
      <c r="W39" s="40">
        <v>0.46112086460000867</v>
      </c>
    </row>
    <row r="40" spans="2:23" ht="15" x14ac:dyDescent="0.2">
      <c r="B40" s="31" t="s">
        <v>172</v>
      </c>
      <c r="D40" s="40">
        <v>16.770074999999999</v>
      </c>
      <c r="E40" s="40">
        <v>22.352354999999999</v>
      </c>
      <c r="F40" s="40">
        <v>-9.8016480000000001</v>
      </c>
      <c r="G40" s="40">
        <v>26.732706</v>
      </c>
      <c r="H40" s="40">
        <v>22.176749000000001</v>
      </c>
      <c r="I40" s="40">
        <v>-8.2615850000000002</v>
      </c>
      <c r="J40" s="40">
        <v>-34.986471999999999</v>
      </c>
      <c r="K40" s="40">
        <v>-1.8877630000000001</v>
      </c>
      <c r="L40" s="40">
        <v>9.2510010000000005</v>
      </c>
      <c r="M40" s="40">
        <v>64.783675000000002</v>
      </c>
      <c r="N40" s="40">
        <v>-41.910069999999997</v>
      </c>
      <c r="O40" s="40">
        <v>-43.307009000000001</v>
      </c>
      <c r="P40" s="40">
        <v>-24.933526000000001</v>
      </c>
      <c r="Q40" s="40">
        <v>21.769456000000002</v>
      </c>
      <c r="R40" s="40">
        <v>-83.538791000000003</v>
      </c>
      <c r="S40" s="40">
        <v>-96.903491000000002</v>
      </c>
      <c r="T40" s="40">
        <v>-59.687044</v>
      </c>
      <c r="U40" s="40">
        <v>-32.576157000000002</v>
      </c>
      <c r="V40" s="40">
        <v>-76.398073999999994</v>
      </c>
      <c r="W40" s="40">
        <v>-68.885065999999995</v>
      </c>
    </row>
    <row r="41" spans="2:23" ht="15" x14ac:dyDescent="0.2">
      <c r="B41" s="20" t="s">
        <v>173</v>
      </c>
      <c r="D41" s="40">
        <v>-8.0050000000000008</v>
      </c>
      <c r="E41" s="40">
        <v>-9.5039999999999996</v>
      </c>
      <c r="F41" s="40">
        <v>-1.875</v>
      </c>
      <c r="G41" s="40">
        <v>-1.875</v>
      </c>
      <c r="H41" s="40">
        <v>-1.875</v>
      </c>
      <c r="I41" s="40">
        <v>-73.878977000000006</v>
      </c>
      <c r="J41" s="40">
        <v>0</v>
      </c>
      <c r="K41" s="40">
        <v>0</v>
      </c>
      <c r="L41" s="40">
        <v>0</v>
      </c>
      <c r="M41" s="40">
        <v>-1.928115</v>
      </c>
      <c r="N41" s="40">
        <v>-25</v>
      </c>
      <c r="O41" s="40">
        <v>-26.928111000000001</v>
      </c>
      <c r="P41" s="40">
        <v>-26.928111000000001</v>
      </c>
      <c r="Q41" s="40">
        <v>-28.856221999999999</v>
      </c>
      <c r="R41" s="40">
        <v>0</v>
      </c>
      <c r="S41" s="40">
        <v>-1.9281109999999999</v>
      </c>
      <c r="T41" s="40">
        <v>-1.9281109999999999</v>
      </c>
      <c r="U41" s="40">
        <v>-3.8562219999999998</v>
      </c>
      <c r="V41" s="40">
        <v>0</v>
      </c>
      <c r="W41" s="40">
        <v>-1.9281109999999999</v>
      </c>
    </row>
    <row r="42" spans="2:23" ht="15" x14ac:dyDescent="0.2">
      <c r="B42" s="20" t="s">
        <v>174</v>
      </c>
      <c r="D42" s="40">
        <v>-11.641124676899995</v>
      </c>
      <c r="E42" s="40">
        <v>-14.157105099200001</v>
      </c>
      <c r="F42" s="40">
        <v>-3.2174616191000003</v>
      </c>
      <c r="G42" s="40">
        <v>-7.4679224200000007</v>
      </c>
      <c r="H42" s="40">
        <v>-10.9218265277</v>
      </c>
      <c r="I42" s="40">
        <v>-14.492573728900004</v>
      </c>
      <c r="J42" s="40">
        <v>-3.8694538011000001</v>
      </c>
      <c r="K42" s="40">
        <v>-7.4229969314999993</v>
      </c>
      <c r="L42" s="40">
        <v>-11.644147659</v>
      </c>
      <c r="M42" s="40">
        <v>-15.8680980857</v>
      </c>
      <c r="N42" s="40">
        <v>-5.0963177645000002</v>
      </c>
      <c r="O42" s="40">
        <v>-10.1628699541</v>
      </c>
      <c r="P42" s="40">
        <v>-15.654151649000005</v>
      </c>
      <c r="Q42" s="40">
        <v>-21.487868963600004</v>
      </c>
      <c r="R42" s="40">
        <v>-7.129015410800001</v>
      </c>
      <c r="S42" s="40">
        <v>-13.645465105</v>
      </c>
      <c r="T42" s="40">
        <v>-20.079738933800002</v>
      </c>
      <c r="U42" s="40">
        <v>-26.5869262197</v>
      </c>
      <c r="V42" s="40">
        <v>-6.5878736482000004</v>
      </c>
      <c r="W42" s="40">
        <v>-13.310056706299999</v>
      </c>
    </row>
    <row r="43" spans="2:23" ht="15" x14ac:dyDescent="0.2">
      <c r="B43" s="20" t="s">
        <v>175</v>
      </c>
      <c r="D43" s="40">
        <v>1.2489184399999995</v>
      </c>
      <c r="E43" s="40">
        <v>-5.8710000000000004</v>
      </c>
      <c r="F43" s="40">
        <v>1.56175102</v>
      </c>
      <c r="G43" s="40">
        <v>187.51664102000001</v>
      </c>
      <c r="H43" s="40">
        <v>184.31762213000005</v>
      </c>
      <c r="I43" s="40">
        <v>378.42745932999998</v>
      </c>
      <c r="J43" s="40">
        <v>-4.2984000000000022E-2</v>
      </c>
      <c r="K43" s="40">
        <v>0.4195370000000001</v>
      </c>
      <c r="L43" s="40">
        <v>2.9316399999999998</v>
      </c>
      <c r="M43" s="40">
        <v>3.006596</v>
      </c>
      <c r="N43" s="40">
        <v>-7.0855000000000001E-2</v>
      </c>
      <c r="O43" s="40">
        <v>0.71860400000000002</v>
      </c>
      <c r="P43" s="40">
        <v>4.2026920999999993</v>
      </c>
      <c r="Q43" s="40">
        <v>5.1158378799999999</v>
      </c>
      <c r="R43" s="40">
        <v>0</v>
      </c>
      <c r="S43" s="40">
        <v>0</v>
      </c>
      <c r="T43" s="40">
        <v>0</v>
      </c>
      <c r="U43" s="40">
        <v>4.17882</v>
      </c>
      <c r="V43" s="40">
        <v>-2.4633250000000002</v>
      </c>
      <c r="W43" s="40">
        <v>-1.5995478899999993</v>
      </c>
    </row>
    <row r="44" spans="2:23" ht="15" x14ac:dyDescent="0.2">
      <c r="B44" s="20" t="s">
        <v>170</v>
      </c>
      <c r="D44" s="51">
        <v>-1.8120065599999995</v>
      </c>
      <c r="E44" s="51">
        <v>-4.1261350000000023</v>
      </c>
      <c r="F44" s="51">
        <v>17.099118180999998</v>
      </c>
      <c r="G44" s="51">
        <v>236.35891285240001</v>
      </c>
      <c r="H44" s="51">
        <v>225.64134458199999</v>
      </c>
      <c r="I44" s="51">
        <v>308.58300745439999</v>
      </c>
      <c r="J44" s="51">
        <v>-38.851732300400002</v>
      </c>
      <c r="K44" s="51">
        <v>-10.588794740200004</v>
      </c>
      <c r="L44" s="51">
        <v>-0.86055852909999708</v>
      </c>
      <c r="M44" s="51">
        <v>46.202280005099993</v>
      </c>
      <c r="N44" s="51">
        <v>-73.361889808499996</v>
      </c>
      <c r="O44" s="51">
        <v>-80.985993854399993</v>
      </c>
      <c r="P44" s="51">
        <v>-61.902706839299988</v>
      </c>
      <c r="Q44" s="51">
        <v>-22.008311338999995</v>
      </c>
      <c r="R44" s="51">
        <v>-90.088944618300005</v>
      </c>
      <c r="S44" s="51">
        <v>-111.9846242181</v>
      </c>
      <c r="T44" s="51">
        <v>-82.743226392100027</v>
      </c>
      <c r="U44" s="51">
        <v>-57.729411365700017</v>
      </c>
      <c r="V44" s="51">
        <v>-86.380255406499998</v>
      </c>
      <c r="W44" s="51">
        <v>-85.261660731699976</v>
      </c>
    </row>
    <row r="45" spans="2:23" ht="15" x14ac:dyDescent="0.2">
      <c r="B45" s="31"/>
      <c r="D45" s="40" t="s">
        <v>14</v>
      </c>
      <c r="E45" s="41" t="s">
        <v>14</v>
      </c>
      <c r="F45" s="41" t="s">
        <v>14</v>
      </c>
      <c r="G45" s="41" t="s">
        <v>14</v>
      </c>
      <c r="H45" s="41" t="s">
        <v>14</v>
      </c>
      <c r="I45" s="41" t="s">
        <v>14</v>
      </c>
      <c r="J45" s="41" t="s">
        <v>14</v>
      </c>
      <c r="K45" s="41" t="s">
        <v>14</v>
      </c>
      <c r="L45" s="41" t="s">
        <v>14</v>
      </c>
      <c r="M45" s="41" t="s">
        <v>14</v>
      </c>
      <c r="N45" s="41" t="s">
        <v>14</v>
      </c>
      <c r="O45" s="41" t="s">
        <v>14</v>
      </c>
      <c r="P45" s="41" t="s">
        <v>14</v>
      </c>
      <c r="Q45" s="41" t="s">
        <v>14</v>
      </c>
      <c r="R45" s="41" t="s">
        <v>14</v>
      </c>
      <c r="S45" s="41" t="s">
        <v>14</v>
      </c>
      <c r="T45" s="41" t="s">
        <v>14</v>
      </c>
      <c r="U45" s="41" t="s">
        <v>14</v>
      </c>
      <c r="V45" s="41" t="s">
        <v>14</v>
      </c>
      <c r="W45" s="41" t="s">
        <v>14</v>
      </c>
    </row>
    <row r="46" spans="2:23" ht="15" x14ac:dyDescent="0.2">
      <c r="B46" s="31" t="s">
        <v>176</v>
      </c>
      <c r="D46" s="55"/>
      <c r="E46" s="41"/>
      <c r="F46" s="41"/>
      <c r="G46" s="41"/>
      <c r="H46" s="41"/>
      <c r="I46" s="41"/>
      <c r="J46" s="41"/>
      <c r="K46" s="41"/>
      <c r="L46" s="41"/>
      <c r="M46" s="41"/>
      <c r="N46" s="41"/>
      <c r="O46" s="41"/>
      <c r="P46" s="41"/>
      <c r="Q46" s="41"/>
      <c r="R46" s="41"/>
      <c r="S46" s="41"/>
      <c r="T46" s="41"/>
      <c r="U46" s="41"/>
      <c r="V46" s="41"/>
      <c r="W46" s="41"/>
    </row>
    <row r="47" spans="2:23" ht="15" x14ac:dyDescent="0.2">
      <c r="B47" s="20" t="s">
        <v>177</v>
      </c>
      <c r="D47" s="40">
        <v>9.2948307319999994</v>
      </c>
      <c r="E47" s="40">
        <v>9.2948307319999994</v>
      </c>
      <c r="F47" s="40">
        <v>32.031340671700001</v>
      </c>
      <c r="G47" s="40">
        <v>32.031340671700001</v>
      </c>
      <c r="H47" s="40">
        <v>32.031340671700001</v>
      </c>
      <c r="I47" s="40">
        <v>32.031340671700001</v>
      </c>
      <c r="J47" s="40">
        <v>49.054816810600002</v>
      </c>
      <c r="K47" s="40">
        <v>49.054816810600002</v>
      </c>
      <c r="L47" s="40">
        <v>49.054816810600002</v>
      </c>
      <c r="M47" s="40">
        <v>49.054816810600002</v>
      </c>
      <c r="N47" s="40">
        <v>15.196199805799999</v>
      </c>
      <c r="O47" s="40">
        <v>15.196199805799999</v>
      </c>
      <c r="P47" s="40">
        <v>15.196199805799999</v>
      </c>
      <c r="Q47" s="40">
        <v>15.196199805799999</v>
      </c>
      <c r="R47" s="40">
        <v>11.424040248900001</v>
      </c>
      <c r="S47" s="40">
        <v>11.424040248900001</v>
      </c>
      <c r="T47" s="40">
        <v>11.424040248900001</v>
      </c>
      <c r="U47" s="40">
        <v>11.424040248900001</v>
      </c>
      <c r="V47" s="40">
        <v>35.2228850706</v>
      </c>
      <c r="W47" s="40">
        <v>35.2228850706</v>
      </c>
    </row>
    <row r="48" spans="2:23" ht="15" x14ac:dyDescent="0.2">
      <c r="B48" s="20" t="s">
        <v>178</v>
      </c>
      <c r="D48" s="40">
        <v>21.616146634700016</v>
      </c>
      <c r="E48" s="40">
        <v>22.736492656699994</v>
      </c>
      <c r="F48" s="40">
        <v>19.521519207999773</v>
      </c>
      <c r="G48" s="40">
        <v>-1.3803737098995104</v>
      </c>
      <c r="H48" s="40">
        <v>-15.705884239599712</v>
      </c>
      <c r="I48" s="40">
        <v>15.011082665100192</v>
      </c>
      <c r="J48" s="40">
        <v>39.861923165300183</v>
      </c>
      <c r="K48" s="40">
        <v>1.4702530988993945</v>
      </c>
      <c r="L48" s="40">
        <v>20.010110835900296</v>
      </c>
      <c r="M48" s="40">
        <v>-36.069071480303087</v>
      </c>
      <c r="N48" s="40">
        <v>-0.69631458270035484</v>
      </c>
      <c r="O48" s="40">
        <v>22.350679829100585</v>
      </c>
      <c r="P48" s="40">
        <v>23.415911399700605</v>
      </c>
      <c r="Q48" s="40">
        <v>-3.471397051800766</v>
      </c>
      <c r="R48" s="40">
        <v>11.61432367200014</v>
      </c>
      <c r="S48" s="40">
        <v>38.193283517901762</v>
      </c>
      <c r="T48" s="40">
        <v>9.0729230459004047</v>
      </c>
      <c r="U48" s="40">
        <v>21.940687634998604</v>
      </c>
      <c r="V48" s="40">
        <v>-8.4070590724997754</v>
      </c>
      <c r="W48" s="40">
        <v>-3.293098378899959</v>
      </c>
    </row>
    <row r="49" spans="2:23" ht="15" x14ac:dyDescent="0.2">
      <c r="B49" s="20" t="s">
        <v>179</v>
      </c>
      <c r="D49" s="40">
        <v>-1.0910457381000001</v>
      </c>
      <c r="E49" s="40">
        <v>0</v>
      </c>
      <c r="F49" s="40">
        <v>2.1524759051000002</v>
      </c>
      <c r="G49" s="40">
        <v>0.79794959219999995</v>
      </c>
      <c r="H49" s="40">
        <v>1.0585804595999999</v>
      </c>
      <c r="I49" s="40">
        <v>2.0110206791</v>
      </c>
      <c r="J49" s="40">
        <v>1.9446227088000001</v>
      </c>
      <c r="K49" s="40">
        <v>2.1142749956000002</v>
      </c>
      <c r="L49" s="40">
        <v>2.8556783421</v>
      </c>
      <c r="M49" s="40">
        <v>2.2104570262999998</v>
      </c>
      <c r="N49" s="40">
        <v>-9.7646663600000003E-2</v>
      </c>
      <c r="O49" s="40">
        <v>1.2721540216</v>
      </c>
      <c r="P49" s="40">
        <v>1.0389938531</v>
      </c>
      <c r="Q49" s="40">
        <v>-0.30074988140000003</v>
      </c>
      <c r="R49" s="40">
        <v>0.61522001150000005</v>
      </c>
      <c r="S49" s="40">
        <v>0.72712516150000006</v>
      </c>
      <c r="T49" s="40">
        <v>-0.40232255109999998</v>
      </c>
      <c r="U49" s="40">
        <v>1.8581571831000001</v>
      </c>
      <c r="V49" s="40">
        <v>-1.6252683887999999</v>
      </c>
      <c r="W49" s="40">
        <v>-4.5763527007000002</v>
      </c>
    </row>
    <row r="50" spans="2:23" ht="15" x14ac:dyDescent="0.2">
      <c r="B50" s="31" t="s">
        <v>180</v>
      </c>
      <c r="D50" s="51">
        <v>29.819931628600017</v>
      </c>
      <c r="E50" s="51">
        <v>31.961228894000318</v>
      </c>
      <c r="F50" s="51">
        <v>53.705335784799821</v>
      </c>
      <c r="G50" s="51">
        <v>31.448916554000505</v>
      </c>
      <c r="H50" s="51">
        <v>17.384036891700138</v>
      </c>
      <c r="I50" s="51">
        <v>49.053444015900297</v>
      </c>
      <c r="J50" s="51">
        <v>90.861362684700282</v>
      </c>
      <c r="K50" s="51">
        <v>52.639344905099357</v>
      </c>
      <c r="L50" s="51">
        <v>71.920605988600428</v>
      </c>
      <c r="M50" s="51">
        <v>15.196202356597119</v>
      </c>
      <c r="N50" s="51">
        <v>14.402238559499636</v>
      </c>
      <c r="O50" s="51">
        <v>38.819033656500615</v>
      </c>
      <c r="P50" s="51">
        <v>39.651105058600848</v>
      </c>
      <c r="Q50" s="51">
        <v>11.42405287259926</v>
      </c>
      <c r="R50" s="51">
        <v>23.653583932400156</v>
      </c>
      <c r="S50" s="51">
        <v>50.344448928301702</v>
      </c>
      <c r="T50" s="51">
        <v>20.094640743700371</v>
      </c>
      <c r="U50" s="51">
        <v>35.222885066998082</v>
      </c>
      <c r="V50" s="51">
        <v>25.19055760930021</v>
      </c>
      <c r="W50" s="51">
        <v>27.353433991000148</v>
      </c>
    </row>
    <row r="51" spans="2:23" ht="15" x14ac:dyDescent="0.2">
      <c r="B51" s="1"/>
      <c r="D51" s="92"/>
      <c r="E51" s="92"/>
      <c r="F51" s="92"/>
      <c r="G51" s="92"/>
      <c r="H51" s="92"/>
      <c r="I51" s="92"/>
      <c r="J51" s="92"/>
      <c r="K51" s="92"/>
      <c r="L51" s="92"/>
      <c r="M51" s="92"/>
      <c r="N51" s="92"/>
      <c r="O51" s="92"/>
      <c r="P51" s="92"/>
      <c r="Q51" s="92"/>
      <c r="R51" s="92"/>
      <c r="S51" s="92"/>
      <c r="T51" s="92"/>
      <c r="U51" s="92"/>
      <c r="V51" s="92"/>
    </row>
    <row r="52" spans="2:23" ht="15" x14ac:dyDescent="0.2">
      <c r="B52" s="1"/>
    </row>
    <row r="53" spans="2:23" ht="15" x14ac:dyDescent="0.2">
      <c r="B53" s="1"/>
    </row>
    <row r="54" spans="2:23" x14ac:dyDescent="0.2">
      <c r="B54" s="9"/>
    </row>
    <row r="55" spans="2:23" x14ac:dyDescent="0.2">
      <c r="B55" s="9"/>
    </row>
    <row r="56" spans="2:23" x14ac:dyDescent="0.2">
      <c r="B56" s="9"/>
    </row>
    <row r="57" spans="2:23" s="8" customFormat="1" x14ac:dyDescent="0.2">
      <c r="B57" s="9"/>
      <c r="D57" s="30"/>
      <c r="E57" s="30"/>
      <c r="F57" s="30"/>
      <c r="G57" s="30"/>
      <c r="H57" s="2"/>
      <c r="I57" s="2"/>
      <c r="J57" s="2"/>
      <c r="K57" s="2"/>
      <c r="L57" s="2"/>
      <c r="M57" s="2"/>
      <c r="N57" s="2"/>
      <c r="O57" s="2"/>
      <c r="P57" s="2"/>
      <c r="Q57" s="2"/>
      <c r="R57" s="2"/>
      <c r="S57" s="2"/>
      <c r="T57" s="2"/>
      <c r="U57" s="2"/>
      <c r="V57" s="2"/>
    </row>
    <row r="58" spans="2:23" s="8" customFormat="1" x14ac:dyDescent="0.2">
      <c r="B58" s="9"/>
      <c r="D58" s="30"/>
      <c r="E58" s="30"/>
      <c r="F58" s="30"/>
      <c r="G58" s="30"/>
      <c r="H58" s="2"/>
      <c r="I58" s="2"/>
      <c r="J58" s="2"/>
      <c r="K58" s="2"/>
      <c r="L58" s="2"/>
      <c r="M58" s="2"/>
      <c r="N58" s="2"/>
      <c r="O58" s="2"/>
      <c r="P58" s="2"/>
      <c r="Q58" s="2"/>
      <c r="R58" s="2"/>
      <c r="S58" s="2"/>
      <c r="T58" s="2"/>
      <c r="U58" s="2"/>
      <c r="V58" s="2"/>
    </row>
    <row r="59" spans="2:23" s="8" customFormat="1" x14ac:dyDescent="0.2">
      <c r="B59" s="9"/>
      <c r="D59" s="30"/>
      <c r="E59" s="30"/>
      <c r="F59" s="30"/>
      <c r="G59" s="30"/>
      <c r="H59" s="2"/>
      <c r="I59" s="2"/>
      <c r="J59" s="2"/>
      <c r="K59" s="2"/>
      <c r="L59" s="2"/>
      <c r="M59" s="2"/>
      <c r="N59" s="2"/>
      <c r="O59" s="2"/>
      <c r="P59" s="2"/>
      <c r="Q59" s="2"/>
      <c r="R59" s="2"/>
      <c r="S59" s="2"/>
      <c r="T59" s="2"/>
      <c r="U59" s="2"/>
      <c r="V59" s="2"/>
    </row>
  </sheetData>
  <mergeCells count="6">
    <mergeCell ref="V9:W9"/>
    <mergeCell ref="D9:E9"/>
    <mergeCell ref="F9:I9"/>
    <mergeCell ref="J9:M9"/>
    <mergeCell ref="N9:Q9"/>
    <mergeCell ref="R9:U9"/>
  </mergeCells>
  <pageMargins left="0.25" right="0.25"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737e3b-0032-4876-a83b-cd4c512d7086">
      <Terms xmlns="http://schemas.microsoft.com/office/infopath/2007/PartnerControls"/>
    </lcf76f155ced4ddcb4097134ff3c332f>
    <TaxCatchAll xmlns="48130b5e-aa39-44ec-a555-0924559611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E32251B21D4C438883975BE37D25C3" ma:contentTypeVersion="14" ma:contentTypeDescription="Create a new document." ma:contentTypeScope="" ma:versionID="9849d8446c217817f536094ed8ccd7e0">
  <xsd:schema xmlns:xsd="http://www.w3.org/2001/XMLSchema" xmlns:xs="http://www.w3.org/2001/XMLSchema" xmlns:p="http://schemas.microsoft.com/office/2006/metadata/properties" xmlns:ns2="48737e3b-0032-4876-a83b-cd4c512d7086" xmlns:ns3="48130b5e-aa39-44ec-a555-092455961196" targetNamespace="http://schemas.microsoft.com/office/2006/metadata/properties" ma:root="true" ma:fieldsID="e3272bd1f878629ed63fe9766651ad68" ns2:_="" ns3:_="">
    <xsd:import namespace="48737e3b-0032-4876-a83b-cd4c512d7086"/>
    <xsd:import namespace="48130b5e-aa39-44ec-a555-09245596119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BillingMetadata"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37e3b-0032-4876-a83b-cd4c512d70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4" nillable="true" ma:displayName="MediaServiceBillingMetadata" ma:hidden="true" ma:internalName="MediaServiceBilling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7e98046-0735-4219-be8f-873250b4237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130b5e-aa39-44ec-a555-09245596119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3e30aeb-e735-485d-ace4-d1bf8f50b791}" ma:internalName="TaxCatchAll" ma:showField="CatchAllData" ma:web="48130b5e-aa39-44ec-a555-0924559611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282F9B-C683-4BBD-BE32-DEDE9DFBFFC1}">
  <ds:schemaRefs>
    <ds:schemaRef ds:uri="http://www.w3.org/XML/1998/namespace"/>
    <ds:schemaRef ds:uri="http://purl.org/dc/dcmitype/"/>
    <ds:schemaRef ds:uri="http://purl.org/dc/elements/1.1/"/>
    <ds:schemaRef ds:uri="48737e3b-0032-4876-a83b-cd4c512d7086"/>
    <ds:schemaRef ds:uri="http://schemas.microsoft.com/office/2006/documentManagement/types"/>
    <ds:schemaRef ds:uri="http://schemas.microsoft.com/office/2006/metadata/properties"/>
    <ds:schemaRef ds:uri="48130b5e-aa39-44ec-a555-092455961196"/>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9CADDD4-8456-4A2C-866A-F0F3532B6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7e3b-0032-4876-a83b-cd4c512d7086"/>
    <ds:schemaRef ds:uri="48130b5e-aa39-44ec-a555-092455961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CD814-ABD0-4515-98C2-1ADA768D606D}">
  <ds:schemaRefs>
    <ds:schemaRef ds:uri="http://schemas.microsoft.com/sharepoint/v3/contenttype/forms"/>
  </ds:schemaRefs>
</ds:datastoreItem>
</file>

<file path=docMetadata/LabelInfo.xml><?xml version="1.0" encoding="utf-8"?>
<clbl:labelList xmlns:clbl="http://schemas.microsoft.com/office/2020/mipLabelMetadata">
  <clbl:label id="{307d1cad-0922-4372-a44a-615366bc66f4}" enabled="0" method="" siteId="{307d1cad-0922-4372-a44a-615366bc66f4}"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21</vt:i4>
      </vt:variant>
    </vt:vector>
  </HeadingPairs>
  <TitlesOfParts>
    <vt:vector size="28" baseType="lpstr">
      <vt:lpstr>Intro</vt:lpstr>
      <vt:lpstr>1_KM-A</vt:lpstr>
      <vt:lpstr>2_KM-Q</vt:lpstr>
      <vt:lpstr>3_IS-A</vt:lpstr>
      <vt:lpstr>4_IS-Q</vt:lpstr>
      <vt:lpstr>5_BSheet</vt:lpstr>
      <vt:lpstr>6_CF</vt:lpstr>
      <vt:lpstr>'1_KM-A'!NSG_Q</vt:lpstr>
      <vt:lpstr>'2_KM-Q'!NSG_Q</vt:lpstr>
      <vt:lpstr>'3_IS-A'!NSG_Q</vt:lpstr>
      <vt:lpstr>'4_IS-Q'!NSG_Q</vt:lpstr>
      <vt:lpstr>'5_BSheet'!NSG_Q</vt:lpstr>
      <vt:lpstr>'6_CF'!NSG_Q</vt:lpstr>
      <vt:lpstr>Intro!NSG_Q</vt:lpstr>
      <vt:lpstr>'1_KM-A'!NSG_Q_FY</vt:lpstr>
      <vt:lpstr>'2_KM-Q'!NSG_Q_FY</vt:lpstr>
      <vt:lpstr>'3_IS-A'!NSG_Q_FY</vt:lpstr>
      <vt:lpstr>'4_IS-Q'!NSG_Q_FY</vt:lpstr>
      <vt:lpstr>'5_BSheet'!NSG_Q_FY</vt:lpstr>
      <vt:lpstr>'6_CF'!NSG_Q_FY</vt:lpstr>
      <vt:lpstr>Intro!NSG_Q_FY</vt:lpstr>
      <vt:lpstr>'1_KM-A'!NSG_Q_YTD</vt:lpstr>
      <vt:lpstr>'2_KM-Q'!NSG_Q_YTD</vt:lpstr>
      <vt:lpstr>'3_IS-A'!NSG_Q_YTD</vt:lpstr>
      <vt:lpstr>'4_IS-Q'!NSG_Q_YTD</vt:lpstr>
      <vt:lpstr>'5_BSheet'!NSG_Q_YTD</vt:lpstr>
      <vt:lpstr>'6_CF'!NSG_Q_YTD</vt:lpstr>
      <vt:lpstr>Intro!NSG_Q_YTD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Isabella Christiansson</dc:creator>
  <cp:keywords/>
  <dc:description/>
  <cp:lastModifiedBy>Erik Bloomquist</cp:lastModifiedBy>
  <cp:revision/>
  <dcterms:created xsi:type="dcterms:W3CDTF">2025-04-28T06:35:40Z</dcterms:created>
  <dcterms:modified xsi:type="dcterms:W3CDTF">2025-08-05T16:49:13Z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0x0101007CE32251B21D4C438883975BE37D25C3</vt:lpwstr>
  </property>
  <property fmtid="{D5CDD505-2E9C-101B-9397-08002B2CF9AE}" pid="3" name="MediaServiceImageTags">
    <vt:lpwstr/>
  </property>
</Properties>
</file>